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30" yWindow="65521" windowWidth="10275" windowHeight="8100" firstSheet="1" activeTab="1"/>
  </bookViews>
  <sheets>
    <sheet name="0 " sheetId="1" state="hidden" r:id="rId1"/>
    <sheet name="0" sheetId="2" r:id="rId2"/>
    <sheet name="1" sheetId="3" r:id="rId3"/>
    <sheet name="2" sheetId="4" r:id="rId4"/>
    <sheet name="3" sheetId="5" r:id="rId5"/>
    <sheet name="4" sheetId="6" r:id="rId6"/>
    <sheet name="5-1" sheetId="7" r:id="rId7"/>
    <sheet name="5-2" sheetId="8" r:id="rId8"/>
    <sheet name="5-3" sheetId="9" r:id="rId9"/>
    <sheet name="6-1" sheetId="10" r:id="rId10"/>
    <sheet name="6-2" sheetId="11" r:id="rId11"/>
    <sheet name="6-3" sheetId="12" r:id="rId12"/>
    <sheet name="7-1" sheetId="13" r:id="rId13"/>
    <sheet name="7-2" sheetId="14" r:id="rId14"/>
    <sheet name="7-3" sheetId="15" r:id="rId15"/>
    <sheet name="8-1" sheetId="16" r:id="rId16"/>
    <sheet name="8-2" sheetId="17" r:id="rId17"/>
    <sheet name="8-3" sheetId="18" r:id="rId18"/>
    <sheet name="9-1" sheetId="19" r:id="rId19"/>
    <sheet name="9-2" sheetId="20" r:id="rId20"/>
    <sheet name="9-3" sheetId="21" r:id="rId21"/>
    <sheet name="10" sheetId="22" r:id="rId22"/>
    <sheet name="11-1" sheetId="23" r:id="rId23"/>
    <sheet name="11-2" sheetId="24" r:id="rId24"/>
    <sheet name="11-3" sheetId="25" r:id="rId25"/>
    <sheet name="12" sheetId="26" r:id="rId26"/>
    <sheet name="13" sheetId="27" r:id="rId27"/>
    <sheet name="14" sheetId="28" r:id="rId28"/>
    <sheet name="15" sheetId="29" r:id="rId29"/>
    <sheet name="16.17" sheetId="30" r:id="rId30"/>
    <sheet name="18" sheetId="31" r:id="rId31"/>
    <sheet name="19" sheetId="32" r:id="rId32"/>
    <sheet name="20" sheetId="33" r:id="rId33"/>
  </sheets>
  <definedNames>
    <definedName name="HTML_CodePage" hidden="1">932</definedName>
    <definedName name="HTML_Control" localSheetId="1" hidden="1">{"'HP用'!$A$6:$F$90"}</definedName>
    <definedName name="HTML_Control" localSheetId="0" hidden="1">{"'HP用'!$A$6:$F$90"}</definedName>
    <definedName name="HTML_Control" localSheetId="25" hidden="1">{"'HP用'!$A$6:$F$90"}</definedName>
    <definedName name="HTML_Control" localSheetId="32" hidden="1">{"'HP用'!$A$6:$F$90"}</definedName>
    <definedName name="HTML_Control" hidden="1">{"'HP用'!$A$6:$F$90"}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"c:\統計ＨＰ\更新(toukei)\JPOP1108.html"</definedName>
    <definedName name="HTML_PathTemplate" hidden="1">"c:\統計ＨＰ\JPOP作成用.htm"</definedName>
    <definedName name="_xlnm.Print_Area" localSheetId="1">'0'!$A$2:$D$44</definedName>
    <definedName name="_xlnm.Print_Area" localSheetId="0">'0 '!$A$2:$E$44</definedName>
    <definedName name="_xlnm.Print_Area" localSheetId="2">'1'!$A$1:$AC$32</definedName>
    <definedName name="_xlnm.Print_Area" localSheetId="21">'10'!$A$1:$AC$32</definedName>
    <definedName name="_xlnm.Print_Area" localSheetId="22">'11-1'!$A$1:$AC$32</definedName>
    <definedName name="_xlnm.Print_Area" localSheetId="23">'11-2'!$A$1:$Q$32</definedName>
    <definedName name="_xlnm.Print_Area" localSheetId="24">'11-3'!$A$1:$M$32</definedName>
    <definedName name="_xlnm.Print_Area" localSheetId="25">'12'!$A$1:$AD$421</definedName>
    <definedName name="_xlnm.Print_Area" localSheetId="26">'13'!$A$1:$V$34</definedName>
    <definedName name="_xlnm.Print_Area" localSheetId="27">'14'!$A$1:$V$34</definedName>
    <definedName name="_xlnm.Print_Area" localSheetId="28">'15'!$A$1:$AC$567</definedName>
    <definedName name="_xlnm.Print_Area" localSheetId="29">'16.17'!$A$1:$H$44</definedName>
    <definedName name="_xlnm.Print_Area" localSheetId="30">'18'!$A$1:$H$33</definedName>
    <definedName name="_xlnm.Print_Area" localSheetId="31">'19'!$A$1:$H$600</definedName>
    <definedName name="_xlnm.Print_Area" localSheetId="3">'2'!$A$1:$AC$32</definedName>
    <definedName name="_xlnm.Print_Area" localSheetId="32">'20'!$A$1:$D$217</definedName>
    <definedName name="_xlnm.Print_Area" localSheetId="4">'3'!$A$1:$AC$32</definedName>
    <definedName name="_xlnm.Print_Area" localSheetId="5">'4'!$A$1:$AC$32</definedName>
    <definedName name="_xlnm.Print_Area" localSheetId="6">'5-1'!$A$1:$AC$32</definedName>
    <definedName name="_xlnm.Print_Area" localSheetId="7">'5-2'!$A$1:$Q$32</definedName>
    <definedName name="_xlnm.Print_Area" localSheetId="8">'5-3'!$A$1:$M$32</definedName>
    <definedName name="_xlnm.Print_Area" localSheetId="9">'6-1'!$A$1:$AC$32</definedName>
    <definedName name="_xlnm.Print_Area" localSheetId="10">'6-2'!$A$1:$Q$32</definedName>
    <definedName name="_xlnm.Print_Area" localSheetId="11">'6-3'!$A$1:$M$32</definedName>
    <definedName name="_xlnm.Print_Area" localSheetId="12">'7-1'!$A$1:$AC$32</definedName>
    <definedName name="_xlnm.Print_Area" localSheetId="13">'7-2'!$A$1:$Q$32</definedName>
    <definedName name="_xlnm.Print_Area" localSheetId="14">'7-3'!$A$1:$M$32</definedName>
    <definedName name="_xlnm.Print_Area" localSheetId="15">'8-1'!$A$1:$AC$32</definedName>
    <definedName name="_xlnm.Print_Area" localSheetId="16">'8-2'!$A$1:$Q$32</definedName>
    <definedName name="_xlnm.Print_Area" localSheetId="17">'8-3'!$A$1:$M$32</definedName>
    <definedName name="_xlnm.Print_Area" localSheetId="18">'9-1'!$A$1:$AC$32</definedName>
    <definedName name="_xlnm.Print_Area" localSheetId="19">'9-2'!$A$1:$Q$32</definedName>
    <definedName name="_xlnm.Print_Area" localSheetId="20">'9-3'!$A$1:$M$32</definedName>
    <definedName name="_xlnm.Print_Titles" localSheetId="22">'11-1'!$A:$A</definedName>
    <definedName name="_xlnm.Print_Titles" localSheetId="23">'11-2'!$A:$A</definedName>
    <definedName name="_xlnm.Print_Titles" localSheetId="24">'11-3'!$A:$A</definedName>
    <definedName name="_xlnm.Print_Titles" localSheetId="25">'12'!$1:$7</definedName>
    <definedName name="_xlnm.Print_Titles" localSheetId="26">'13'!$2:$7</definedName>
    <definedName name="_xlnm.Print_Titles" localSheetId="27">'14'!$1:$6</definedName>
    <definedName name="_xlnm.Print_Titles" localSheetId="28">'15'!$1:$7</definedName>
    <definedName name="_xlnm.Print_Titles" localSheetId="30">'18'!$1:$5</definedName>
    <definedName name="_xlnm.Print_Titles" localSheetId="31">'19'!$1:$3</definedName>
    <definedName name="_xlnm.Print_Titles" localSheetId="32">'20'!$1:$3</definedName>
    <definedName name="_xlnm.Print_Titles" localSheetId="6">'5-1'!$A:$A</definedName>
    <definedName name="_xlnm.Print_Titles" localSheetId="7">'5-2'!$A:$A</definedName>
    <definedName name="_xlnm.Print_Titles" localSheetId="8">'5-3'!$A:$A</definedName>
    <definedName name="_xlnm.Print_Titles" localSheetId="9">'6-1'!$A:$A</definedName>
    <definedName name="_xlnm.Print_Titles" localSheetId="10">'6-2'!$A:$A</definedName>
    <definedName name="_xlnm.Print_Titles" localSheetId="11">'6-3'!$A:$A</definedName>
    <definedName name="_xlnm.Print_Titles" localSheetId="12">'7-1'!$A:$A</definedName>
    <definedName name="_xlnm.Print_Titles" localSheetId="13">'7-2'!$A:$A</definedName>
    <definedName name="_xlnm.Print_Titles" localSheetId="14">'7-3'!$A:$A</definedName>
    <definedName name="_xlnm.Print_Titles" localSheetId="15">'8-1'!$A:$A</definedName>
    <definedName name="_xlnm.Print_Titles" localSheetId="16">'8-2'!$A:$A</definedName>
    <definedName name="_xlnm.Print_Titles" localSheetId="17">'8-3'!$A:$A</definedName>
    <definedName name="_xlnm.Print_Titles" localSheetId="18">'9-1'!$A:$A</definedName>
    <definedName name="_xlnm.Print_Titles" localSheetId="19">'9-2'!$A:$A</definedName>
    <definedName name="_xlnm.Print_Titles" localSheetId="20">'9-3'!$A:$A</definedName>
  </definedNames>
  <calcPr fullCalcOnLoad="1"/>
</workbook>
</file>

<file path=xl/sharedStrings.xml><?xml version="1.0" encoding="utf-8"?>
<sst xmlns="http://schemas.openxmlformats.org/spreadsheetml/2006/main" count="9628" uniqueCount="2499">
  <si>
    <t>年　　初</t>
  </si>
  <si>
    <t>年　　末</t>
  </si>
  <si>
    <t>１６　工業用地、工業用水に関する統計表（産業中分類別）</t>
  </si>
  <si>
    <t>の淡水</t>
  </si>
  <si>
    <t>ネクタイ（ニット製を含む）</t>
  </si>
  <si>
    <t>千本</t>
  </si>
  <si>
    <t>その他の頭髪用化粧品</t>
  </si>
  <si>
    <t>単相誘導電動機（７０Ｗ以上）</t>
  </si>
  <si>
    <t>三相誘導電動機（７０Ｗ以上）</t>
  </si>
  <si>
    <t>その他の交流電動機（７０Ｗ以上）</t>
  </si>
  <si>
    <t>複合部品</t>
  </si>
  <si>
    <t>天然・養殖真珠装身具（購入真珠によるもの）</t>
  </si>
  <si>
    <t>煙火（賃加工）</t>
  </si>
  <si>
    <t>公共水道</t>
  </si>
  <si>
    <t>井戸水</t>
  </si>
  <si>
    <t>その他</t>
  </si>
  <si>
    <t>面積</t>
  </si>
  <si>
    <t>上水道</t>
  </si>
  <si>
    <t>構</t>
  </si>
  <si>
    <t>１事業所当たり</t>
  </si>
  <si>
    <t>従業者一人当たり</t>
  </si>
  <si>
    <t>成</t>
  </si>
  <si>
    <t>比</t>
  </si>
  <si>
    <t>市町村別</t>
  </si>
  <si>
    <t>投資</t>
  </si>
  <si>
    <t>除　却　額</t>
  </si>
  <si>
    <t>減価</t>
  </si>
  <si>
    <t>年　末　現　在　高</t>
  </si>
  <si>
    <t>純増額</t>
  </si>
  <si>
    <t>土地</t>
  </si>
  <si>
    <t>総額</t>
  </si>
  <si>
    <t>償却額</t>
  </si>
  <si>
    <t>工業用水道</t>
  </si>
  <si>
    <t>の淡水</t>
  </si>
  <si>
    <t>従業者規模</t>
  </si>
  <si>
    <t>市町村</t>
  </si>
  <si>
    <t xml:space="preserve">        総　　　数</t>
  </si>
  <si>
    <t>　　　３０人～　　４９人</t>
  </si>
  <si>
    <t>　　　５０人～　　９９人</t>
  </si>
  <si>
    <t>　　１００人～　１９９人</t>
  </si>
  <si>
    <t>　　２００人～　２９９人</t>
  </si>
  <si>
    <t>　　３００人以上</t>
  </si>
  <si>
    <t>x</t>
  </si>
  <si>
    <t>畜産食料品製造業</t>
  </si>
  <si>
    <t>その他の畜産食料品製造業</t>
  </si>
  <si>
    <t>水産食料品製造業</t>
  </si>
  <si>
    <t>その他の水産食料品製造業</t>
  </si>
  <si>
    <t>野菜缶詰・果実缶詰・農産保存食料品製造業</t>
  </si>
  <si>
    <t>野菜缶詰・果実缶詰・農産保存食料品製造業（野菜漬物を除く）</t>
  </si>
  <si>
    <t>ソース製造業</t>
  </si>
  <si>
    <t>処理牛乳・乳飲料製造業</t>
  </si>
  <si>
    <t>合板製造業</t>
  </si>
  <si>
    <t>有機化学工業製品製造業</t>
  </si>
  <si>
    <t>甲府市</t>
  </si>
  <si>
    <t>富士吉田市</t>
  </si>
  <si>
    <t>都留市</t>
  </si>
  <si>
    <t>山梨市</t>
  </si>
  <si>
    <t>大月市</t>
  </si>
  <si>
    <t>韮崎市</t>
  </si>
  <si>
    <t>北杜市</t>
  </si>
  <si>
    <t>甲斐市</t>
  </si>
  <si>
    <t>笛吹市</t>
  </si>
  <si>
    <t>上野原市</t>
  </si>
  <si>
    <t>甲州市</t>
  </si>
  <si>
    <t>中央市</t>
  </si>
  <si>
    <t>市川三郷町</t>
  </si>
  <si>
    <t>早川町</t>
  </si>
  <si>
    <t>身延町</t>
  </si>
  <si>
    <t>南部町</t>
  </si>
  <si>
    <t>昭和町</t>
  </si>
  <si>
    <t>道志村</t>
  </si>
  <si>
    <t>西桂町</t>
  </si>
  <si>
    <t>忍野村</t>
  </si>
  <si>
    <t>山中湖村</t>
  </si>
  <si>
    <t>鳴沢村</t>
  </si>
  <si>
    <t>小菅村</t>
  </si>
  <si>
    <t>丹波山村</t>
  </si>
  <si>
    <t>小管村</t>
  </si>
  <si>
    <t>091111</t>
  </si>
  <si>
    <t>091212</t>
  </si>
  <si>
    <t>091312</t>
  </si>
  <si>
    <t>乳飲料、乳酸菌飲料</t>
  </si>
  <si>
    <t>091412</t>
  </si>
  <si>
    <t>091414</t>
  </si>
  <si>
    <t>091911</t>
  </si>
  <si>
    <t>091919</t>
  </si>
  <si>
    <t>092212</t>
  </si>
  <si>
    <t>092411</t>
  </si>
  <si>
    <t>092511</t>
  </si>
  <si>
    <t>092611</t>
  </si>
  <si>
    <t>092919</t>
  </si>
  <si>
    <t>093111</t>
  </si>
  <si>
    <t>093129</t>
  </si>
  <si>
    <t>093211</t>
  </si>
  <si>
    <t>094111</t>
  </si>
  <si>
    <t>094211</t>
  </si>
  <si>
    <t>094319</t>
  </si>
  <si>
    <t>094411</t>
  </si>
  <si>
    <t>094919</t>
  </si>
  <si>
    <t>096112</t>
  </si>
  <si>
    <t>096113</t>
  </si>
  <si>
    <t>096211</t>
  </si>
  <si>
    <t>096911</t>
  </si>
  <si>
    <t>096919</t>
  </si>
  <si>
    <t>097111</t>
  </si>
  <si>
    <t>097112</t>
  </si>
  <si>
    <t>097211</t>
  </si>
  <si>
    <t>097212</t>
  </si>
  <si>
    <t>097311</t>
  </si>
  <si>
    <t>097911</t>
  </si>
  <si>
    <t>097912</t>
  </si>
  <si>
    <t>097919</t>
  </si>
  <si>
    <t>098122</t>
  </si>
  <si>
    <t>098129</t>
  </si>
  <si>
    <t>その他の動植物油脂</t>
  </si>
  <si>
    <t>099212</t>
  </si>
  <si>
    <t>099213</t>
  </si>
  <si>
    <t>099214</t>
  </si>
  <si>
    <t>099311</t>
  </si>
  <si>
    <t>099411</t>
  </si>
  <si>
    <t>099511</t>
  </si>
  <si>
    <t>099611</t>
  </si>
  <si>
    <t>099711</t>
  </si>
  <si>
    <t>099712</t>
  </si>
  <si>
    <t>099811</t>
  </si>
  <si>
    <t>099919</t>
  </si>
  <si>
    <t>099921</t>
  </si>
  <si>
    <t>099933</t>
  </si>
  <si>
    <t>099934</t>
  </si>
  <si>
    <t>099939</t>
  </si>
  <si>
    <t>101111</t>
  </si>
  <si>
    <t>101112</t>
  </si>
  <si>
    <t>101113</t>
  </si>
  <si>
    <t>101114</t>
  </si>
  <si>
    <t>101115</t>
  </si>
  <si>
    <t>101119</t>
  </si>
  <si>
    <t>102111</t>
  </si>
  <si>
    <t>102211</t>
  </si>
  <si>
    <t>102311</t>
  </si>
  <si>
    <t>102312</t>
  </si>
  <si>
    <t>102412</t>
  </si>
  <si>
    <t>102414</t>
  </si>
  <si>
    <t>102415</t>
  </si>
  <si>
    <t>102419</t>
  </si>
  <si>
    <t>103111</t>
  </si>
  <si>
    <t>103112</t>
  </si>
  <si>
    <t>103211</t>
  </si>
  <si>
    <t>104111</t>
  </si>
  <si>
    <t>106111</t>
  </si>
  <si>
    <t>106311</t>
  </si>
  <si>
    <t>112119</t>
  </si>
  <si>
    <t>112129</t>
  </si>
  <si>
    <t>112149</t>
  </si>
  <si>
    <t>112219</t>
  </si>
  <si>
    <t>112229</t>
  </si>
  <si>
    <t>112231</t>
  </si>
  <si>
    <t>112242</t>
  </si>
  <si>
    <t>112244</t>
  </si>
  <si>
    <t>112245</t>
  </si>
  <si>
    <t>112411</t>
  </si>
  <si>
    <t>115811</t>
  </si>
  <si>
    <t>116211</t>
  </si>
  <si>
    <t>116212</t>
  </si>
  <si>
    <t>116213</t>
  </si>
  <si>
    <t>116214</t>
  </si>
  <si>
    <t>116511</t>
  </si>
  <si>
    <t>116613</t>
  </si>
  <si>
    <t>116711</t>
  </si>
  <si>
    <t>116811</t>
  </si>
  <si>
    <t>116812</t>
  </si>
  <si>
    <t>117212</t>
  </si>
  <si>
    <t>118111</t>
  </si>
  <si>
    <t>118211</t>
  </si>
  <si>
    <t>118311</t>
  </si>
  <si>
    <t>119111</t>
  </si>
  <si>
    <t>119112</t>
  </si>
  <si>
    <t>119119</t>
  </si>
  <si>
    <t>119411</t>
  </si>
  <si>
    <t>119412</t>
  </si>
  <si>
    <t>119919</t>
  </si>
  <si>
    <t>121111</t>
  </si>
  <si>
    <t>121112</t>
  </si>
  <si>
    <t>121113</t>
  </si>
  <si>
    <t>121114</t>
  </si>
  <si>
    <t>121119</t>
  </si>
  <si>
    <t>121121</t>
  </si>
  <si>
    <t>121122</t>
  </si>
  <si>
    <t>121311</t>
  </si>
  <si>
    <t>122111</t>
  </si>
  <si>
    <t>122211</t>
  </si>
  <si>
    <t>普通合板</t>
  </si>
  <si>
    <t>122311</t>
  </si>
  <si>
    <t>122411</t>
  </si>
  <si>
    <t>123211</t>
  </si>
  <si>
    <t>129919</t>
  </si>
  <si>
    <t>131111</t>
  </si>
  <si>
    <t>131112</t>
  </si>
  <si>
    <t>131113</t>
  </si>
  <si>
    <t>131114</t>
  </si>
  <si>
    <t>131115</t>
  </si>
  <si>
    <t>131116</t>
  </si>
  <si>
    <t>131119</t>
  </si>
  <si>
    <t>131214</t>
  </si>
  <si>
    <t>131215</t>
  </si>
  <si>
    <t>132111</t>
  </si>
  <si>
    <t>133111</t>
  </si>
  <si>
    <t>139111</t>
  </si>
  <si>
    <t>139311</t>
  </si>
  <si>
    <t>139919</t>
  </si>
  <si>
    <t>142118</t>
  </si>
  <si>
    <t>142121</t>
  </si>
  <si>
    <t>142122</t>
  </si>
  <si>
    <t>142123</t>
  </si>
  <si>
    <t>143211</t>
  </si>
  <si>
    <t>143311</t>
  </si>
  <si>
    <t>144113</t>
  </si>
  <si>
    <t>144211</t>
  </si>
  <si>
    <t>145111</t>
  </si>
  <si>
    <t>145311</t>
  </si>
  <si>
    <t>145411</t>
  </si>
  <si>
    <t>145412</t>
  </si>
  <si>
    <t>145413</t>
  </si>
  <si>
    <t>145419</t>
  </si>
  <si>
    <t>149959</t>
  </si>
  <si>
    <t>151111</t>
  </si>
  <si>
    <t>151211</t>
  </si>
  <si>
    <t>151212</t>
  </si>
  <si>
    <t>151311</t>
  </si>
  <si>
    <t>152115</t>
  </si>
  <si>
    <t>162311</t>
  </si>
  <si>
    <t>162315</t>
  </si>
  <si>
    <t>162319</t>
  </si>
  <si>
    <t>162949</t>
  </si>
  <si>
    <t>163949</t>
  </si>
  <si>
    <t>164211</t>
  </si>
  <si>
    <t>164419</t>
  </si>
  <si>
    <t>165111</t>
  </si>
  <si>
    <t>165211</t>
  </si>
  <si>
    <t>166115</t>
  </si>
  <si>
    <t>166116</t>
  </si>
  <si>
    <t>166117</t>
  </si>
  <si>
    <t>166119</t>
  </si>
  <si>
    <t>166211</t>
  </si>
  <si>
    <t>166219</t>
  </si>
  <si>
    <t>166919</t>
  </si>
  <si>
    <t>169412</t>
  </si>
  <si>
    <t>169516</t>
  </si>
  <si>
    <t>169919</t>
  </si>
  <si>
    <t>174111</t>
  </si>
  <si>
    <t>181111</t>
  </si>
  <si>
    <t>181311</t>
  </si>
  <si>
    <t>181419</t>
  </si>
  <si>
    <t>181511</t>
  </si>
  <si>
    <t>182111</t>
  </si>
  <si>
    <t>182112</t>
  </si>
  <si>
    <t>182211</t>
  </si>
  <si>
    <t>182511</t>
  </si>
  <si>
    <t>183111</t>
  </si>
  <si>
    <t>183211</t>
  </si>
  <si>
    <t>183212</t>
  </si>
  <si>
    <t>183319</t>
  </si>
  <si>
    <t>183411</t>
  </si>
  <si>
    <t>184111</t>
  </si>
  <si>
    <t>184511</t>
  </si>
  <si>
    <t>185111</t>
  </si>
  <si>
    <t>185211</t>
  </si>
  <si>
    <t>189111</t>
  </si>
  <si>
    <t>189211</t>
  </si>
  <si>
    <t>189212</t>
  </si>
  <si>
    <t>189219</t>
  </si>
  <si>
    <t>189711</t>
  </si>
  <si>
    <t>189719</t>
  </si>
  <si>
    <t>189819</t>
  </si>
  <si>
    <t>193211</t>
  </si>
  <si>
    <t>193311</t>
  </si>
  <si>
    <t>193312</t>
  </si>
  <si>
    <t>193313</t>
  </si>
  <si>
    <t>193319</t>
  </si>
  <si>
    <t>207111</t>
  </si>
  <si>
    <t>207211</t>
  </si>
  <si>
    <t>211712</t>
  </si>
  <si>
    <t>211919</t>
  </si>
  <si>
    <t>212211</t>
  </si>
  <si>
    <t>212311</t>
  </si>
  <si>
    <t>212313</t>
  </si>
  <si>
    <t>212316</t>
  </si>
  <si>
    <t>212317</t>
  </si>
  <si>
    <t>212319</t>
  </si>
  <si>
    <t>214919</t>
  </si>
  <si>
    <t>216913</t>
  </si>
  <si>
    <t>216919</t>
  </si>
  <si>
    <t>217111</t>
  </si>
  <si>
    <t>217919</t>
  </si>
  <si>
    <t>218111</t>
  </si>
  <si>
    <t>218211</t>
  </si>
  <si>
    <t>218411</t>
  </si>
  <si>
    <t>218611</t>
  </si>
  <si>
    <t>219929</t>
  </si>
  <si>
    <t>221168</t>
  </si>
  <si>
    <t>225111</t>
  </si>
  <si>
    <t>225119</t>
  </si>
  <si>
    <t>225411</t>
  </si>
  <si>
    <t>229111</t>
  </si>
  <si>
    <t>229211</t>
  </si>
  <si>
    <t>232112</t>
  </si>
  <si>
    <t>232211</t>
  </si>
  <si>
    <t>232919</t>
  </si>
  <si>
    <t>233111</t>
  </si>
  <si>
    <t>233913</t>
  </si>
  <si>
    <t>234116</t>
  </si>
  <si>
    <t>235111</t>
  </si>
  <si>
    <t>235211</t>
  </si>
  <si>
    <t>235311</t>
  </si>
  <si>
    <t>235411</t>
  </si>
  <si>
    <t>235419</t>
  </si>
  <si>
    <t>239929</t>
  </si>
  <si>
    <t>239931</t>
  </si>
  <si>
    <t>241119</t>
  </si>
  <si>
    <t>242211</t>
  </si>
  <si>
    <t>242219</t>
  </si>
  <si>
    <t>242411</t>
  </si>
  <si>
    <t>242612</t>
  </si>
  <si>
    <t>242911</t>
  </si>
  <si>
    <t>242912</t>
  </si>
  <si>
    <t>242919</t>
  </si>
  <si>
    <t>243111</t>
  </si>
  <si>
    <t>243212</t>
  </si>
  <si>
    <t>243219</t>
  </si>
  <si>
    <t>243231</t>
  </si>
  <si>
    <t>244111</t>
  </si>
  <si>
    <t>244112</t>
  </si>
  <si>
    <t>244211</t>
  </si>
  <si>
    <t>244213</t>
  </si>
  <si>
    <t>244219</t>
  </si>
  <si>
    <t>244311</t>
  </si>
  <si>
    <t>244322</t>
  </si>
  <si>
    <t>244412</t>
  </si>
  <si>
    <t>244519</t>
  </si>
  <si>
    <t>244611</t>
  </si>
  <si>
    <t>244612</t>
  </si>
  <si>
    <t>244619</t>
  </si>
  <si>
    <t>245111</t>
  </si>
  <si>
    <t>245119</t>
  </si>
  <si>
    <t>245211</t>
  </si>
  <si>
    <t>245311</t>
  </si>
  <si>
    <t>246919</t>
  </si>
  <si>
    <t>247911</t>
  </si>
  <si>
    <t>247919</t>
  </si>
  <si>
    <t>248111</t>
  </si>
  <si>
    <t>248112</t>
  </si>
  <si>
    <t>248114</t>
  </si>
  <si>
    <t>248119</t>
  </si>
  <si>
    <t>249919</t>
  </si>
  <si>
    <t>251313</t>
  </si>
  <si>
    <t>252119</t>
  </si>
  <si>
    <t>252311</t>
  </si>
  <si>
    <t>252319</t>
  </si>
  <si>
    <t>252321</t>
  </si>
  <si>
    <t>252332</t>
  </si>
  <si>
    <t>253112</t>
  </si>
  <si>
    <t>253121</t>
  </si>
  <si>
    <t>253211</t>
  </si>
  <si>
    <t>253213</t>
  </si>
  <si>
    <t>253311</t>
  </si>
  <si>
    <t>253321</t>
  </si>
  <si>
    <t>253329</t>
  </si>
  <si>
    <t>253331</t>
  </si>
  <si>
    <t>253412</t>
  </si>
  <si>
    <t>253523</t>
  </si>
  <si>
    <t>259112</t>
  </si>
  <si>
    <t>259211</t>
  </si>
  <si>
    <t>259214</t>
  </si>
  <si>
    <t>259215</t>
  </si>
  <si>
    <t>259411</t>
  </si>
  <si>
    <t>259412</t>
  </si>
  <si>
    <t>その他の玉軸受（軸受ユニット用を除く）</t>
  </si>
  <si>
    <t>259414</t>
  </si>
  <si>
    <t>259415</t>
  </si>
  <si>
    <t>259619</t>
  </si>
  <si>
    <t>259629</t>
  </si>
  <si>
    <t>259919</t>
  </si>
  <si>
    <t>261151</t>
  </si>
  <si>
    <t>262141</t>
  </si>
  <si>
    <t>264119</t>
  </si>
  <si>
    <t>264121</t>
  </si>
  <si>
    <t>264214</t>
  </si>
  <si>
    <t>264513</t>
  </si>
  <si>
    <t>265119</t>
  </si>
  <si>
    <t>265216</t>
  </si>
  <si>
    <t>265217</t>
  </si>
  <si>
    <t>265229</t>
  </si>
  <si>
    <t>265231</t>
  </si>
  <si>
    <t>265311</t>
  </si>
  <si>
    <t>265319</t>
  </si>
  <si>
    <t>265321</t>
  </si>
  <si>
    <t>266127</t>
  </si>
  <si>
    <t>266129</t>
  </si>
  <si>
    <t>266311</t>
  </si>
  <si>
    <t>266313</t>
  </si>
  <si>
    <t>266411</t>
  </si>
  <si>
    <t>266412</t>
  </si>
  <si>
    <t>266413</t>
  </si>
  <si>
    <t>266416</t>
  </si>
  <si>
    <t>266419</t>
  </si>
  <si>
    <t>267111</t>
  </si>
  <si>
    <t>267119</t>
  </si>
  <si>
    <t>267121</t>
  </si>
  <si>
    <t>267211</t>
  </si>
  <si>
    <t>267212</t>
  </si>
  <si>
    <t>269111</t>
  </si>
  <si>
    <t>269113</t>
  </si>
  <si>
    <t>269119</t>
  </si>
  <si>
    <t>269211</t>
  </si>
  <si>
    <t>269212</t>
  </si>
  <si>
    <t>269313</t>
  </si>
  <si>
    <t>269411</t>
  </si>
  <si>
    <t>269419</t>
  </si>
  <si>
    <t>269421</t>
  </si>
  <si>
    <t>269919</t>
  </si>
  <si>
    <t>269929</t>
  </si>
  <si>
    <t>271121</t>
  </si>
  <si>
    <t>271919</t>
  </si>
  <si>
    <t>271921</t>
  </si>
  <si>
    <t>272111</t>
  </si>
  <si>
    <t>272121</t>
  </si>
  <si>
    <t>272221</t>
  </si>
  <si>
    <t>272312</t>
  </si>
  <si>
    <t>272929</t>
  </si>
  <si>
    <t>273121</t>
  </si>
  <si>
    <t>273312</t>
  </si>
  <si>
    <t>273313</t>
  </si>
  <si>
    <t>273314</t>
  </si>
  <si>
    <t>273315</t>
  </si>
  <si>
    <t>273411</t>
  </si>
  <si>
    <t>273412</t>
  </si>
  <si>
    <t>273413</t>
  </si>
  <si>
    <t>273519</t>
  </si>
  <si>
    <t>273619</t>
  </si>
  <si>
    <t>273721</t>
  </si>
  <si>
    <t>273811</t>
  </si>
  <si>
    <t>273931</t>
  </si>
  <si>
    <t>274111</t>
  </si>
  <si>
    <t>274113</t>
  </si>
  <si>
    <t>274211</t>
  </si>
  <si>
    <t>274212</t>
  </si>
  <si>
    <t>歯科用機械器具の部分品・取付具・附属品</t>
  </si>
  <si>
    <t>274312</t>
  </si>
  <si>
    <t>動物用医療機械器具、同部分品・取付具・附属品</t>
  </si>
  <si>
    <t>275114</t>
  </si>
  <si>
    <t>275314</t>
  </si>
  <si>
    <t>281211</t>
  </si>
  <si>
    <t>281212</t>
  </si>
  <si>
    <t>281219</t>
  </si>
  <si>
    <t>281319</t>
  </si>
  <si>
    <t>281412</t>
  </si>
  <si>
    <t>282111</t>
  </si>
  <si>
    <t>282114</t>
  </si>
  <si>
    <t>282115</t>
  </si>
  <si>
    <t>282212</t>
  </si>
  <si>
    <t>282311</t>
  </si>
  <si>
    <t>282312</t>
  </si>
  <si>
    <t>282313</t>
  </si>
  <si>
    <t>284111</t>
  </si>
  <si>
    <t>284119</t>
  </si>
  <si>
    <t>284211</t>
  </si>
  <si>
    <t>285111</t>
  </si>
  <si>
    <t>285121</t>
  </si>
  <si>
    <t>289912</t>
  </si>
  <si>
    <t>289919</t>
  </si>
  <si>
    <t>289929</t>
  </si>
  <si>
    <t>291113</t>
  </si>
  <si>
    <t>291114</t>
  </si>
  <si>
    <t>291115</t>
  </si>
  <si>
    <t>291119</t>
  </si>
  <si>
    <t>291151</t>
  </si>
  <si>
    <t>291211</t>
  </si>
  <si>
    <t>291216</t>
  </si>
  <si>
    <t>291312</t>
  </si>
  <si>
    <t>291315</t>
  </si>
  <si>
    <t>291411</t>
  </si>
  <si>
    <t>291412</t>
  </si>
  <si>
    <t>291413</t>
  </si>
  <si>
    <t>291419</t>
  </si>
  <si>
    <t>291421</t>
  </si>
  <si>
    <t>291512</t>
  </si>
  <si>
    <t>291513</t>
  </si>
  <si>
    <t>291519</t>
  </si>
  <si>
    <t>292112</t>
  </si>
  <si>
    <t>292113</t>
  </si>
  <si>
    <t>292221</t>
  </si>
  <si>
    <t>292911</t>
  </si>
  <si>
    <t>コンデンサ（蓄電器）</t>
  </si>
  <si>
    <t>292913</t>
  </si>
  <si>
    <t>292914</t>
  </si>
  <si>
    <t>292929</t>
  </si>
  <si>
    <t>293219</t>
  </si>
  <si>
    <t>293221</t>
  </si>
  <si>
    <t>293321</t>
  </si>
  <si>
    <t>293929</t>
  </si>
  <si>
    <t>294219</t>
  </si>
  <si>
    <t>294221</t>
  </si>
  <si>
    <t>295114</t>
  </si>
  <si>
    <t>296113</t>
  </si>
  <si>
    <t>296212</t>
  </si>
  <si>
    <t>296911</t>
  </si>
  <si>
    <t>296914</t>
  </si>
  <si>
    <t>296919</t>
  </si>
  <si>
    <t>296929</t>
  </si>
  <si>
    <t>297111</t>
  </si>
  <si>
    <t>297112</t>
  </si>
  <si>
    <t>297113</t>
  </si>
  <si>
    <t>297119</t>
  </si>
  <si>
    <t>297121</t>
  </si>
  <si>
    <t>297211</t>
  </si>
  <si>
    <t>297212</t>
  </si>
  <si>
    <t>297311</t>
  </si>
  <si>
    <t>297312</t>
  </si>
  <si>
    <t>299919</t>
  </si>
  <si>
    <t>301111</t>
  </si>
  <si>
    <t>301132</t>
  </si>
  <si>
    <t>301315</t>
  </si>
  <si>
    <t>301511</t>
  </si>
  <si>
    <t>301512</t>
  </si>
  <si>
    <t>301919</t>
  </si>
  <si>
    <t>302113</t>
  </si>
  <si>
    <t>302212</t>
  </si>
  <si>
    <t>302321</t>
  </si>
  <si>
    <t>302322</t>
  </si>
  <si>
    <t>303111</t>
  </si>
  <si>
    <t>303212</t>
  </si>
  <si>
    <t>303411</t>
  </si>
  <si>
    <t>303412</t>
  </si>
  <si>
    <t>303929</t>
  </si>
  <si>
    <t>303941</t>
  </si>
  <si>
    <t>311314</t>
  </si>
  <si>
    <t>311315</t>
  </si>
  <si>
    <t>311316</t>
  </si>
  <si>
    <t>311317</t>
  </si>
  <si>
    <t>311329</t>
  </si>
  <si>
    <t>312211</t>
  </si>
  <si>
    <t>312212</t>
  </si>
  <si>
    <t>313421</t>
  </si>
  <si>
    <t>314919</t>
  </si>
  <si>
    <t>321111</t>
  </si>
  <si>
    <t>321112</t>
  </si>
  <si>
    <t>321211</t>
  </si>
  <si>
    <t>321911</t>
  </si>
  <si>
    <t>322111</t>
  </si>
  <si>
    <t>322211</t>
  </si>
  <si>
    <t>323121</t>
  </si>
  <si>
    <t>324921</t>
  </si>
  <si>
    <t>325113</t>
  </si>
  <si>
    <t>325129</t>
  </si>
  <si>
    <t>325212</t>
  </si>
  <si>
    <t>325311</t>
  </si>
  <si>
    <t>325312</t>
  </si>
  <si>
    <t>325313</t>
  </si>
  <si>
    <t>325316</t>
  </si>
  <si>
    <t>325317</t>
  </si>
  <si>
    <t>325319</t>
  </si>
  <si>
    <t>325321</t>
  </si>
  <si>
    <t>326118</t>
  </si>
  <si>
    <t>326911</t>
  </si>
  <si>
    <t>326919</t>
  </si>
  <si>
    <t>328211</t>
  </si>
  <si>
    <t>328421</t>
  </si>
  <si>
    <t>329111</t>
  </si>
  <si>
    <t>329211</t>
  </si>
  <si>
    <t>329212</t>
  </si>
  <si>
    <t>329511</t>
  </si>
  <si>
    <t>329612</t>
  </si>
  <si>
    <t>329911</t>
  </si>
  <si>
    <t>329913</t>
  </si>
  <si>
    <t>329919</t>
  </si>
  <si>
    <t>091291</t>
  </si>
  <si>
    <t>092991</t>
  </si>
  <si>
    <t>094191</t>
  </si>
  <si>
    <t>094391</t>
  </si>
  <si>
    <t>097191</t>
  </si>
  <si>
    <t>098191</t>
  </si>
  <si>
    <t>099991</t>
  </si>
  <si>
    <t>101191</t>
  </si>
  <si>
    <t>102191</t>
  </si>
  <si>
    <t>103191</t>
  </si>
  <si>
    <t>106391</t>
  </si>
  <si>
    <t>111791</t>
  </si>
  <si>
    <t>112293</t>
  </si>
  <si>
    <t>112391</t>
  </si>
  <si>
    <t>114191</t>
  </si>
  <si>
    <t>114291</t>
  </si>
  <si>
    <t>114292</t>
  </si>
  <si>
    <t>114493</t>
  </si>
  <si>
    <t>114691</t>
  </si>
  <si>
    <t>115391</t>
  </si>
  <si>
    <t>115991</t>
  </si>
  <si>
    <t>116291</t>
  </si>
  <si>
    <t>116591</t>
  </si>
  <si>
    <t>116592</t>
  </si>
  <si>
    <t>116791</t>
  </si>
  <si>
    <t>116891</t>
  </si>
  <si>
    <t>118191</t>
  </si>
  <si>
    <t>118291</t>
  </si>
  <si>
    <t>119191</t>
  </si>
  <si>
    <t>119691</t>
  </si>
  <si>
    <t>119991</t>
  </si>
  <si>
    <t>121191</t>
  </si>
  <si>
    <t>121391</t>
  </si>
  <si>
    <t>122191</t>
  </si>
  <si>
    <t>122491</t>
  </si>
  <si>
    <t>123391</t>
  </si>
  <si>
    <t>129991</t>
  </si>
  <si>
    <t>131191</t>
  </si>
  <si>
    <t>133191</t>
  </si>
  <si>
    <t>139991</t>
  </si>
  <si>
    <t>142191</t>
  </si>
  <si>
    <t>145391</t>
  </si>
  <si>
    <t>145491</t>
  </si>
  <si>
    <t>151191</t>
  </si>
  <si>
    <t>151391</t>
  </si>
  <si>
    <t>153191</t>
  </si>
  <si>
    <t>153291</t>
  </si>
  <si>
    <t>182591</t>
  </si>
  <si>
    <t>183191</t>
  </si>
  <si>
    <t>183291</t>
  </si>
  <si>
    <t>183391</t>
  </si>
  <si>
    <t>183491</t>
  </si>
  <si>
    <t>185191</t>
  </si>
  <si>
    <t>189791</t>
  </si>
  <si>
    <t>189891</t>
  </si>
  <si>
    <t>193391</t>
  </si>
  <si>
    <t>199291</t>
  </si>
  <si>
    <t>216991</t>
  </si>
  <si>
    <t>218491</t>
  </si>
  <si>
    <t>225191</t>
  </si>
  <si>
    <t>229191</t>
  </si>
  <si>
    <t>232991</t>
  </si>
  <si>
    <t>233991</t>
  </si>
  <si>
    <t>234191</t>
  </si>
  <si>
    <t>235191</t>
  </si>
  <si>
    <t>235391</t>
  </si>
  <si>
    <t>235491</t>
  </si>
  <si>
    <t>242291</t>
  </si>
  <si>
    <t>242991</t>
  </si>
  <si>
    <t>243191</t>
  </si>
  <si>
    <t>243291</t>
  </si>
  <si>
    <t>244191</t>
  </si>
  <si>
    <t>244291</t>
  </si>
  <si>
    <t>244591</t>
  </si>
  <si>
    <t>244691</t>
  </si>
  <si>
    <t>244692</t>
  </si>
  <si>
    <t>245191</t>
  </si>
  <si>
    <t>245291</t>
  </si>
  <si>
    <t>246191</t>
  </si>
  <si>
    <t>246391</t>
  </si>
  <si>
    <t>246491</t>
  </si>
  <si>
    <t>246591</t>
  </si>
  <si>
    <t>246991</t>
  </si>
  <si>
    <t>246993</t>
  </si>
  <si>
    <t>246994</t>
  </si>
  <si>
    <t>248191</t>
  </si>
  <si>
    <t>249291</t>
  </si>
  <si>
    <t>金属製スプリング（賃加工）</t>
  </si>
  <si>
    <t>249991</t>
  </si>
  <si>
    <t>252391</t>
  </si>
  <si>
    <t>253391</t>
  </si>
  <si>
    <t>253591</t>
  </si>
  <si>
    <t>259291</t>
  </si>
  <si>
    <t>259491</t>
  </si>
  <si>
    <t>259991</t>
  </si>
  <si>
    <t>262191</t>
  </si>
  <si>
    <t>266191</t>
  </si>
  <si>
    <t>266391</t>
  </si>
  <si>
    <t>266491</t>
  </si>
  <si>
    <t>267191</t>
  </si>
  <si>
    <t>267291</t>
  </si>
  <si>
    <t>269191</t>
  </si>
  <si>
    <t>269291</t>
  </si>
  <si>
    <t>269391</t>
  </si>
  <si>
    <t>269491</t>
  </si>
  <si>
    <t>269991</t>
  </si>
  <si>
    <t>271191</t>
  </si>
  <si>
    <t>271991</t>
  </si>
  <si>
    <t>272291</t>
  </si>
  <si>
    <t>273591</t>
  </si>
  <si>
    <t>273691</t>
  </si>
  <si>
    <t>273991</t>
  </si>
  <si>
    <t>274191</t>
  </si>
  <si>
    <t>274491</t>
  </si>
  <si>
    <t>275291</t>
  </si>
  <si>
    <t>275391</t>
  </si>
  <si>
    <t>281391</t>
  </si>
  <si>
    <t>281491</t>
  </si>
  <si>
    <t>281591</t>
  </si>
  <si>
    <t>液晶パネル・フラットパネル（賃加工）</t>
  </si>
  <si>
    <t>282391</t>
  </si>
  <si>
    <t>284191</t>
  </si>
  <si>
    <t>284291</t>
  </si>
  <si>
    <t>285191</t>
  </si>
  <si>
    <t>285991</t>
  </si>
  <si>
    <t>289991</t>
  </si>
  <si>
    <t>291191</t>
  </si>
  <si>
    <t>291291</t>
  </si>
  <si>
    <t>291391</t>
  </si>
  <si>
    <t>291491</t>
  </si>
  <si>
    <t>291591</t>
  </si>
  <si>
    <t>292191</t>
  </si>
  <si>
    <t>292291</t>
  </si>
  <si>
    <t>292991</t>
  </si>
  <si>
    <t>294291</t>
  </si>
  <si>
    <t>296291</t>
  </si>
  <si>
    <t>297191</t>
  </si>
  <si>
    <t>299991</t>
  </si>
  <si>
    <t>301191</t>
  </si>
  <si>
    <t>301291</t>
  </si>
  <si>
    <t>301391</t>
  </si>
  <si>
    <t>302191</t>
  </si>
  <si>
    <t>302291</t>
  </si>
  <si>
    <t>303491</t>
  </si>
  <si>
    <t>303991</t>
  </si>
  <si>
    <t>311391</t>
  </si>
  <si>
    <t>313491</t>
  </si>
  <si>
    <t>314291</t>
  </si>
  <si>
    <t>314991</t>
  </si>
  <si>
    <t>315991</t>
  </si>
  <si>
    <t>321191</t>
  </si>
  <si>
    <t>321291</t>
  </si>
  <si>
    <t>321991</t>
  </si>
  <si>
    <t>323191</t>
  </si>
  <si>
    <t>325191</t>
  </si>
  <si>
    <t>326991</t>
  </si>
  <si>
    <t>328491</t>
  </si>
  <si>
    <t>329191</t>
  </si>
  <si>
    <t>329691</t>
  </si>
  <si>
    <t>329991</t>
  </si>
  <si>
    <t>精穀・製粉業</t>
  </si>
  <si>
    <t>その他の精穀・製粉業</t>
  </si>
  <si>
    <t>パン・菓子製造業</t>
  </si>
  <si>
    <t>パン製造業</t>
  </si>
  <si>
    <t>生菓子製造業</t>
  </si>
  <si>
    <t>ビスケット類・干菓子製造業</t>
  </si>
  <si>
    <t>その他のパン・菓子製造業</t>
  </si>
  <si>
    <t>動植物油脂製造業</t>
  </si>
  <si>
    <t>めん類製造業</t>
  </si>
  <si>
    <t>豆腐・油揚製造業</t>
  </si>
  <si>
    <t>あん類製造業</t>
  </si>
  <si>
    <t>そう（惣）菜製造業</t>
  </si>
  <si>
    <t>清涼飲料製造業</t>
  </si>
  <si>
    <t>酒類製造業</t>
  </si>
  <si>
    <t>果実酒製造業</t>
  </si>
  <si>
    <t>清酒製造業</t>
  </si>
  <si>
    <t>蒸留酒・混成酒製造業</t>
  </si>
  <si>
    <t>製茶業</t>
  </si>
  <si>
    <t>コーヒー製造業</t>
  </si>
  <si>
    <t>綿・スフ織物業</t>
  </si>
  <si>
    <t>絹・人絹織物業</t>
  </si>
  <si>
    <t>染色整理業</t>
  </si>
  <si>
    <t>織物整理業</t>
  </si>
  <si>
    <t>綿状繊維・糸染色整理業</t>
  </si>
  <si>
    <t>上塗りした織物・防水した織物製造業</t>
  </si>
  <si>
    <t>ニット製アウターシャツ類製造業</t>
  </si>
  <si>
    <t>下着類製造業</t>
  </si>
  <si>
    <t>ネクタイ製造業</t>
  </si>
  <si>
    <t>刺しゅう業</t>
  </si>
  <si>
    <t>造作材・合板・建築用組立材料製造業</t>
  </si>
  <si>
    <t>造作材製造業（建具を除く）</t>
  </si>
  <si>
    <t>家具製造業</t>
  </si>
  <si>
    <t>木製家具製造業（漆塗りを除く）</t>
  </si>
  <si>
    <t>建具製造業</t>
  </si>
  <si>
    <t>鏡縁・額縁製造業</t>
  </si>
  <si>
    <t>紙製品製造業</t>
  </si>
  <si>
    <t>紙製容器製造業</t>
  </si>
  <si>
    <t>重包装紙袋製造業</t>
  </si>
  <si>
    <t>段ボール箱製造業</t>
  </si>
  <si>
    <t>紙器製造業</t>
  </si>
  <si>
    <t>製本業</t>
  </si>
  <si>
    <t>無機化学工業製品製造業</t>
  </si>
  <si>
    <t>油脂加工製品・石けん・合成洗剤・界面活性剤・塗料製造業</t>
  </si>
  <si>
    <t>医薬品製造業</t>
  </si>
  <si>
    <t>医薬品原薬製造業</t>
  </si>
  <si>
    <t>化粧品・歯磨・その他の化粧用調整品製造業</t>
  </si>
  <si>
    <t>プラスチック板・棒・管・継手・異形押出製品製造業</t>
  </si>
  <si>
    <t>プラスチック継手製造業</t>
  </si>
  <si>
    <t>プラスチック異形押出製品製造業</t>
  </si>
  <si>
    <t>プラスチック板・棒・管・継手・異形押出製品加工業</t>
  </si>
  <si>
    <t>プラスチックフィルム・シート・床材・合成皮革製造業</t>
  </si>
  <si>
    <t>プラスチックフィルム製造業</t>
  </si>
  <si>
    <t>プラスチックフィルム・シート・床材・合成皮革加工業</t>
  </si>
  <si>
    <t>工業用プラスチック製品製造業</t>
  </si>
  <si>
    <t>工業用プラスチック製品加工業</t>
  </si>
  <si>
    <t>発泡・強化プラスチック製品製造業</t>
  </si>
  <si>
    <t>軟質プラスチック発泡製品製造業（半硬質性を含む）</t>
  </si>
  <si>
    <t>プラスチック成形材料製造業（廃プラスチックを含む）</t>
  </si>
  <si>
    <t>プラスチック製日用雑貨・食卓用品製造業</t>
  </si>
  <si>
    <t>プラスチック製容器製造業</t>
  </si>
  <si>
    <t>他に分類されないプラスチック製品製造業</t>
  </si>
  <si>
    <t>ゴムベルト・ゴムホース・工業用ゴム製品製造業</t>
  </si>
  <si>
    <t>ゴムホース製造業</t>
  </si>
  <si>
    <t>ガラス・同製品製造業</t>
  </si>
  <si>
    <t>ガラス繊維・同製品製造業</t>
  </si>
  <si>
    <t>生コンクリート製造業</t>
  </si>
  <si>
    <t>コンクリート製品製造業</t>
  </si>
  <si>
    <t>炭素・黒鉛製品製造業</t>
  </si>
  <si>
    <t>その他の炭素・黒鉛製品製造業</t>
  </si>
  <si>
    <t>研磨材・同製品製造業</t>
  </si>
  <si>
    <t>骨材・石工品等製造業</t>
  </si>
  <si>
    <t>砕石製造業</t>
  </si>
  <si>
    <t>鉄素形材製造業</t>
  </si>
  <si>
    <t>鉄鋼シャースリット業</t>
  </si>
  <si>
    <t>非鉄金属第２次製錬・精製業（非鉄金属合金製造業を含む）</t>
  </si>
  <si>
    <t>鉛第２次製錬・精製業（鉛合金製造業を含む)</t>
  </si>
  <si>
    <t>アルミニウム第２次製錬・精製業（アルミニウム合金製造業を含む）</t>
  </si>
  <si>
    <t>電線・ケーブル製造業</t>
  </si>
  <si>
    <t>非鉄金属素形材製造業</t>
  </si>
  <si>
    <t>非鉄金属鋳物製造業（銅・同合金鋳物及びダイカストを除く）</t>
  </si>
  <si>
    <t>アルミニウム・同合金ダイカスト製造業</t>
  </si>
  <si>
    <t>非鉄金属ダイカスト製造業（アルミニウム・同合金ダイカストを除く）</t>
  </si>
  <si>
    <t>ブリキ缶・その他のめっき板等製品製造業</t>
  </si>
  <si>
    <t>洋食器・刃物・手道具・金物類製造業</t>
  </si>
  <si>
    <t>その他の金物類製造業</t>
  </si>
  <si>
    <t>建設用・建築用金属製品製造業（製缶板金業を含む)</t>
  </si>
  <si>
    <t>製缶板金業</t>
  </si>
  <si>
    <t>金属素形材製品製造業</t>
  </si>
  <si>
    <t>アルミニウム・同合金プレス製品製造業</t>
  </si>
  <si>
    <t>金属プレス製品製造業（アルミニウム・同合金を除く）</t>
  </si>
  <si>
    <t>粉末や金製品製造業</t>
  </si>
  <si>
    <t>電気めっき業（表面処理鋼材製造業を除く）</t>
  </si>
  <si>
    <t>金属熱処理業</t>
  </si>
  <si>
    <t>金属線製品製造業（ねじ類を除く)</t>
  </si>
  <si>
    <t>その他の金属線製品製造業</t>
  </si>
  <si>
    <t>ボルト・ナット・リベット・小ねじ・木ねじ等製造業</t>
  </si>
  <si>
    <t>金属製スプリング製造業</t>
  </si>
  <si>
    <t>ボイラ・原動機製造業</t>
  </si>
  <si>
    <t>農業用機械製造業（農業用器具を除く）</t>
  </si>
  <si>
    <t>金属加工機械製造業</t>
  </si>
  <si>
    <t>機械工具製造業（粉末や金業を除く）</t>
  </si>
  <si>
    <t>プラスチック加工機械・同附属装置製造業</t>
  </si>
  <si>
    <t>半導体製造装置製造業</t>
  </si>
  <si>
    <t>真空装置・真空機器製造業</t>
  </si>
  <si>
    <t>一般産業用機械・装置製造業</t>
  </si>
  <si>
    <t>化学機械・同装置製造業</t>
  </si>
  <si>
    <t>事務用機械器具製造業</t>
  </si>
  <si>
    <t>部分肉、冷凍肉（ブロイラーを除く）</t>
  </si>
  <si>
    <t>肉製品</t>
  </si>
  <si>
    <t>チーズ</t>
  </si>
  <si>
    <t>ｔ</t>
  </si>
  <si>
    <t>アイスクリーム</t>
  </si>
  <si>
    <t>ブロイラー加工品（解体品を含む）</t>
  </si>
  <si>
    <t>海藻加工品</t>
  </si>
  <si>
    <t>塩干・塩蔵品</t>
  </si>
  <si>
    <t>野菜缶詰（瓶詰・つぼ詰を含む）</t>
  </si>
  <si>
    <t>その他の農産保存食料品</t>
  </si>
  <si>
    <t>野菜漬物（果実漬物を含む）</t>
  </si>
  <si>
    <t>味そ（粉味そを含む）</t>
  </si>
  <si>
    <t>しょう油、食用アミノ酸（粉しょう油、固形しょう油を含む）</t>
  </si>
  <si>
    <t>ｋｌ</t>
  </si>
  <si>
    <t>その他のソース類</t>
  </si>
  <si>
    <t>精麦</t>
  </si>
  <si>
    <t>小麦粉</t>
  </si>
  <si>
    <t>こんにゃく粉</t>
  </si>
  <si>
    <t>ｋｇ</t>
  </si>
  <si>
    <t>食パン</t>
  </si>
  <si>
    <t>菓子パン（イーストドーナッツを含む）</t>
  </si>
  <si>
    <t>洋生菓子</t>
  </si>
  <si>
    <t>和生菓子</t>
  </si>
  <si>
    <t>ビスケット類、干菓子</t>
  </si>
  <si>
    <t>あめ菓子</t>
  </si>
  <si>
    <t>チョコレート類</t>
  </si>
  <si>
    <t>豚脂</t>
  </si>
  <si>
    <t>和風めん</t>
  </si>
  <si>
    <t>洋風めん</t>
  </si>
  <si>
    <t>中華めん</t>
  </si>
  <si>
    <t>豆腐、しみ豆腐、油揚げ類</t>
  </si>
  <si>
    <t>あん類</t>
  </si>
  <si>
    <t>冷凍調理食品</t>
  </si>
  <si>
    <t>そう（惣）菜</t>
  </si>
  <si>
    <t>その他の酵母剤</t>
  </si>
  <si>
    <t>こうじ、種こうじ、麦芽</t>
  </si>
  <si>
    <t>切餅、包装餅（和生菓子を除く）</t>
  </si>
  <si>
    <t>調理パン、サンドイッチ</t>
  </si>
  <si>
    <t>レトルト食品</t>
  </si>
  <si>
    <t>その他の製造食料品</t>
  </si>
  <si>
    <t>ジュース</t>
  </si>
  <si>
    <t>コーヒー飲料（ミルク入りを含む）</t>
  </si>
  <si>
    <t>その他の清涼飲料</t>
  </si>
  <si>
    <t>果実酒</t>
  </si>
  <si>
    <t>ビール</t>
  </si>
  <si>
    <t>清酒（濁酒を含む）</t>
  </si>
  <si>
    <t>清酒かす</t>
  </si>
  <si>
    <t>焼ちゅう</t>
  </si>
  <si>
    <t>ウイスキー</t>
  </si>
  <si>
    <t>味りん（本直しを含む）</t>
  </si>
  <si>
    <t>その他の蒸留酒・混成酒</t>
  </si>
  <si>
    <t>荒茶</t>
  </si>
  <si>
    <t>緑茶（仕上茶）</t>
  </si>
  <si>
    <t>コーヒー</t>
  </si>
  <si>
    <t>人造氷</t>
  </si>
  <si>
    <t>配合飼料</t>
  </si>
  <si>
    <t>有機質肥料</t>
  </si>
  <si>
    <t>千㎡</t>
  </si>
  <si>
    <t>その他の化学繊維紡績糸織物</t>
  </si>
  <si>
    <t>その他の絹広幅織物</t>
  </si>
  <si>
    <t>絹紡織物</t>
  </si>
  <si>
    <t>キュプラ長繊維織物</t>
  </si>
  <si>
    <t>ナイロン長繊維織物</t>
  </si>
  <si>
    <t>ポリエステル長繊維織物</t>
  </si>
  <si>
    <t>上塗りした織物、防水した織物</t>
  </si>
  <si>
    <t>点</t>
  </si>
  <si>
    <t>ダース</t>
  </si>
  <si>
    <t>着</t>
  </si>
  <si>
    <t>デカ</t>
  </si>
  <si>
    <t>ニット製乳幼児用外衣</t>
  </si>
  <si>
    <t>ニット製成人男子・少年用セーター・カーディガン・ベスト類</t>
  </si>
  <si>
    <t>ニット製成人女子・少女用セーター・カーディガン・ベスト類</t>
  </si>
  <si>
    <t>ニット製ブリーフ・ショーツ類</t>
  </si>
  <si>
    <t>既製和服・帯（縫製加工されたもの）</t>
  </si>
  <si>
    <t>千ダース</t>
  </si>
  <si>
    <t>ふとん（羊毛ふとんを含む）</t>
  </si>
  <si>
    <t>羽毛ふとん</t>
  </si>
  <si>
    <t>その他の寝具（毛布を除く）</t>
  </si>
  <si>
    <t>綿帆布製品</t>
  </si>
  <si>
    <t>冷凍調理食品製造業</t>
  </si>
  <si>
    <t>ｍ３</t>
  </si>
  <si>
    <t>千ｍ３</t>
  </si>
  <si>
    <t>その他の化粧品・調整品</t>
  </si>
  <si>
    <t>Ｋｍ</t>
  </si>
  <si>
    <t>その他の研磨材、同製品</t>
  </si>
  <si>
    <t>ユニットハウス</t>
  </si>
  <si>
    <t>プラスチック加工機械・同附属装置の部分品・取付具・附属品</t>
  </si>
  <si>
    <t>交通信号保安装置の部分品・取付具・附属品</t>
  </si>
  <si>
    <t>分析機器・同部分品・取付具・附属品（賃加工）</t>
  </si>
  <si>
    <t>合成繊維帆布製品</t>
  </si>
  <si>
    <t>他に分類されない繊維製品（ニット製を含む）</t>
  </si>
  <si>
    <t>板類</t>
  </si>
  <si>
    <t>ひき割類</t>
  </si>
  <si>
    <t>ひき角類</t>
  </si>
  <si>
    <t>箱材、荷造用仕組材</t>
  </si>
  <si>
    <t>その他の製材製品</t>
  </si>
  <si>
    <t>木材の素材（製材工場からのもの）</t>
  </si>
  <si>
    <t>製材くず</t>
  </si>
  <si>
    <t>木材チップ</t>
  </si>
  <si>
    <t>集成材</t>
  </si>
  <si>
    <t>住宅建築用木製組立材料</t>
  </si>
  <si>
    <t>木箱</t>
  </si>
  <si>
    <t>木製机・テーブル・いす</t>
  </si>
  <si>
    <t>木製流し台・調理台・ガス台（キャビネットが木製のもの）</t>
  </si>
  <si>
    <t>たんす</t>
  </si>
  <si>
    <t>木製棚・戸棚</t>
  </si>
  <si>
    <t>木製ベッド</t>
  </si>
  <si>
    <t>その他の木製家具（漆塗りを除く）</t>
  </si>
  <si>
    <t>金属製流し台・調理台・ガス台（キャビネットが金属製のもの）</t>
  </si>
  <si>
    <t>金属製棚・戸棚</t>
  </si>
  <si>
    <t>宗教用具</t>
  </si>
  <si>
    <t>建具（金属製を除く）</t>
  </si>
  <si>
    <t>事務所用・店舗用装備品</t>
  </si>
  <si>
    <t>鏡縁・額縁</t>
  </si>
  <si>
    <t>他に分類されない家具・装備品</t>
  </si>
  <si>
    <t>衛生用紙</t>
  </si>
  <si>
    <t>障子紙、書道用紙</t>
  </si>
  <si>
    <t>雑種紙</t>
  </si>
  <si>
    <t>段ボール（シート）</t>
  </si>
  <si>
    <t>壁紙、ふすま紙</t>
  </si>
  <si>
    <t>事務用紙袋</t>
  </si>
  <si>
    <t>祝儀用品</t>
  </si>
  <si>
    <t>重包装紙袋</t>
  </si>
  <si>
    <t>千袋</t>
  </si>
  <si>
    <t>段ボール箱</t>
  </si>
  <si>
    <t>印刷箱</t>
  </si>
  <si>
    <t>簡易箱</t>
  </si>
  <si>
    <t>貼箱</t>
  </si>
  <si>
    <t>その他の紙器</t>
  </si>
  <si>
    <t>他に分類されないパルプ・紙・紙加工品</t>
  </si>
  <si>
    <t>酸素ガス（液化酸素を含む）</t>
  </si>
  <si>
    <t>窒素</t>
  </si>
  <si>
    <t>その他の圧縮ガス・液化ガス</t>
  </si>
  <si>
    <t>その他の塗料、同関連製品</t>
  </si>
  <si>
    <t>医薬品原末、原液</t>
  </si>
  <si>
    <t>医薬品製剤（医薬部外品製剤を含む）</t>
  </si>
  <si>
    <t>クリーム</t>
  </si>
  <si>
    <t>化粧水</t>
  </si>
  <si>
    <t>乳液</t>
  </si>
  <si>
    <t>その他の仕上用・皮膚用化粧品</t>
  </si>
  <si>
    <t>シャンプー、ヘアリンス</t>
  </si>
  <si>
    <t>セルロース系接着剤、プラスチック系接着剤</t>
  </si>
  <si>
    <t>千個</t>
  </si>
  <si>
    <t>アスファルト舗装混合材、タール舗装混合材（アスファルトブロック、タールブロックを含む）</t>
  </si>
  <si>
    <t>プラスチック継手（バルブ、コックを含む）</t>
  </si>
  <si>
    <t>その他のプラスチック異形押出製品</t>
  </si>
  <si>
    <t>プラスチック板・棒・管・継手・異形押出製品の加工品（切断、接合、塗装、蒸着めっき、バフ加工等）</t>
  </si>
  <si>
    <t>包装用軟質プラスチックフィルム（厚さ０．２ｍｍ未満で軟質のもの）</t>
  </si>
  <si>
    <t>その他の軟質プラスチックフィルム（厚さ０．２ｍｍ未満で軟質のもの）</t>
  </si>
  <si>
    <t>プラスチックフィルム・シート・床材・合成皮革加工品（切断、接合、塗装、蒸着めっき、バフ加工等）</t>
  </si>
  <si>
    <t>自動車用プラスチック製品</t>
  </si>
  <si>
    <t>輸送機械用プラスチック製品（自動車用を除く）</t>
  </si>
  <si>
    <t>電気機械器具用プラスチック製品</t>
  </si>
  <si>
    <t>その他の工業用プラスチック製品</t>
  </si>
  <si>
    <t>工業用プラスチック製品の加工品（切断、接合、塗装、蒸着めっき、バフ加工等）</t>
  </si>
  <si>
    <t>軟質プラスチック発泡製品（半硬質性を含む）</t>
  </si>
  <si>
    <t>発泡・強化プラスチック製品の加工品（切断、接合、塗装、蒸着めっき、バフ加工等）</t>
  </si>
  <si>
    <t>プラスチック成形材料</t>
  </si>
  <si>
    <t>廃プラスチック製品</t>
  </si>
  <si>
    <t>日用雑貨・台所用品・食卓用品・浴室用品</t>
  </si>
  <si>
    <t>プラスチック製中空成形容器</t>
  </si>
  <si>
    <t>その他のプラスチック製容器</t>
  </si>
  <si>
    <t>医療・衛生用プラスチック製品</t>
  </si>
  <si>
    <t>ゴムホース</t>
  </si>
  <si>
    <t>防振ゴム</t>
  </si>
  <si>
    <t>ゴムロール</t>
  </si>
  <si>
    <t>ゴム製パッキン類</t>
  </si>
  <si>
    <t>その他の工業用ゴム製品</t>
  </si>
  <si>
    <t>袋物</t>
  </si>
  <si>
    <t>ガラス長繊維、同製品</t>
  </si>
  <si>
    <t>生コンクリート</t>
  </si>
  <si>
    <t>遠心力鉄筋コンクリート管（ヒューム管）</t>
  </si>
  <si>
    <t>遠心力鉄筋コンクリートくい（パイル）</t>
  </si>
  <si>
    <t>土木用コンクリートブロック</t>
  </si>
  <si>
    <t>道路用コンクリート製品</t>
  </si>
  <si>
    <t>その他のコンクリート製品</t>
  </si>
  <si>
    <t>その他の陶磁器</t>
  </si>
  <si>
    <t>特殊炭素製品</t>
  </si>
  <si>
    <t>天然研磨材、人造研削材</t>
  </si>
  <si>
    <t>砕石</t>
  </si>
  <si>
    <t>石工品</t>
  </si>
  <si>
    <t>鉱物・土石粉砕、その他の処理品</t>
  </si>
  <si>
    <t>その他の窯業・土石製品</t>
  </si>
  <si>
    <t>鉄くず</t>
  </si>
  <si>
    <t>機械用銑鉄鋳物</t>
  </si>
  <si>
    <t>その他の銑鉄鋳物</t>
  </si>
  <si>
    <t>鍛工品</t>
  </si>
  <si>
    <t>鉄鋼切断品（溶断を含む）</t>
  </si>
  <si>
    <t>鉄スクラップ加工処理品</t>
  </si>
  <si>
    <t>はんだ、減摩合金</t>
  </si>
  <si>
    <t>アルミニウム再生地金、アルミニウム合金</t>
  </si>
  <si>
    <t>導体ｔ</t>
  </si>
  <si>
    <t>通信ケーブル</t>
  </si>
  <si>
    <t>銅・同合金鋳物</t>
  </si>
  <si>
    <t>アルミニウム・同合金ダイカスト</t>
  </si>
  <si>
    <t>亜鉛ダイカスト</t>
  </si>
  <si>
    <t>その他の非鉄金属ダイカスト</t>
  </si>
  <si>
    <t>その他の非鉄金属製品</t>
  </si>
  <si>
    <t>非鉄金属くず</t>
  </si>
  <si>
    <t>その他のめっき板製容器</t>
  </si>
  <si>
    <t>鋼板せん断用刃物（シャーブレード）</t>
  </si>
  <si>
    <t>作業工具</t>
  </si>
  <si>
    <t>錠、かぎ</t>
  </si>
  <si>
    <t>建築用金物</t>
  </si>
  <si>
    <t>金属製管継手</t>
  </si>
  <si>
    <t>ガス風呂釜（バーナ付の一体のものを含む）</t>
  </si>
  <si>
    <t>その他のガス機器（温風暖房機を除く）</t>
  </si>
  <si>
    <t>ガス機器・石油機器の部分品・附属品</t>
  </si>
  <si>
    <t>鉄骨</t>
  </si>
  <si>
    <t>軽量鉄骨</t>
  </si>
  <si>
    <t>橋りょう</t>
  </si>
  <si>
    <t>水門</t>
  </si>
  <si>
    <t>その他の建設用金属製品</t>
  </si>
  <si>
    <t>住宅用アルミニウム製サッシ</t>
  </si>
  <si>
    <t>金属製サッシ・ドア</t>
  </si>
  <si>
    <t>建築用板金製品</t>
  </si>
  <si>
    <t>その他の建築用金属製品</t>
  </si>
  <si>
    <t>板金製タンク</t>
  </si>
  <si>
    <t>高圧容器（ボンベ）</t>
  </si>
  <si>
    <t>その他の製缶板金製品</t>
  </si>
  <si>
    <t>アルミニウム製機械部分品（機械仕上げをしないもの）</t>
  </si>
  <si>
    <t>打抜・プレス機械部分品（機械仕上げをしないもの）</t>
  </si>
  <si>
    <t>粉末や金製品</t>
  </si>
  <si>
    <t>その他の金属表面処理</t>
  </si>
  <si>
    <t>鉄製金網（溶接金網、じゃかごを含む）</t>
  </si>
  <si>
    <t>ボルト、ナット</t>
  </si>
  <si>
    <t>リベット</t>
  </si>
  <si>
    <t>木ねじ、小ねじ、押しねじ</t>
  </si>
  <si>
    <t>その他のボルト・ナット等関連製品</t>
  </si>
  <si>
    <t>はん用内燃機関の部分品・取付具・附属品</t>
  </si>
  <si>
    <t>農業用機械の部分品・取付具・附属品</t>
  </si>
  <si>
    <t>建設機械・鉱山機械の部分品・取付具・附属品</t>
  </si>
  <si>
    <t>台</t>
  </si>
  <si>
    <t>マシニングセンタ</t>
  </si>
  <si>
    <t>その他の金属工作機械</t>
  </si>
  <si>
    <t>金属工作機械の部分品・取付具・附属品</t>
  </si>
  <si>
    <t>金属加工機械の部分品・取付具・附属品</t>
  </si>
  <si>
    <t>超硬工具（粉末や金製を除く）</t>
  </si>
  <si>
    <t>ダイヤモンド工具</t>
  </si>
  <si>
    <t>治具、金属加工用附属品</t>
  </si>
  <si>
    <t>その他の機械工具</t>
  </si>
  <si>
    <t>製材・木材加工・合板機械の部分品・取付具・附属品</t>
  </si>
  <si>
    <t>その他の鋳造装置</t>
  </si>
  <si>
    <t>射出成形機</t>
  </si>
  <si>
    <t>ウェーハプロセス（電子回路形成）用処理装置</t>
  </si>
  <si>
    <t>その他の半導体製造装置</t>
  </si>
  <si>
    <t>真空装置・真空機器の部分品・取付具・附属品</t>
  </si>
  <si>
    <t>その他のポンプ</t>
  </si>
  <si>
    <t>エレベータ・エスカレータの部分品・取付具・附属品</t>
  </si>
  <si>
    <t>天井走行クレーン</t>
  </si>
  <si>
    <t>巻上機</t>
  </si>
  <si>
    <t>歯車（プラスチック製を含む）</t>
  </si>
  <si>
    <t>動力伝導装置の部分品・取付具・附属品</t>
  </si>
  <si>
    <t>工業窯炉の部分品・取付具・附属品</t>
  </si>
  <si>
    <t>油圧ポンプ</t>
  </si>
  <si>
    <t>その他の油圧機器</t>
  </si>
  <si>
    <t>油圧機器の部分品・取付具・附属品</t>
  </si>
  <si>
    <t>空気圧機器の部分品・取付具・附属品</t>
  </si>
  <si>
    <t>蒸発機器、蒸留機器、蒸煮機器、晶出機器</t>
  </si>
  <si>
    <t>乾燥機器</t>
  </si>
  <si>
    <t>その他の化学機械、同装置</t>
  </si>
  <si>
    <t>化学機械、同装置の部分品・取付具・附属品</t>
  </si>
  <si>
    <t>自動販売機の部分品・取付具・附属品</t>
  </si>
  <si>
    <t>業務用洗濯装置</t>
  </si>
  <si>
    <t>消火器具・消火装置の部分品・取付具・附属品</t>
  </si>
  <si>
    <t>一般用バルブ・コック</t>
  </si>
  <si>
    <t>バルブ・コック附属品</t>
  </si>
  <si>
    <t>ラジアル玉軸受（軸受ユニット用を除く）</t>
  </si>
  <si>
    <t>軸受ユニット</t>
  </si>
  <si>
    <t>玉軸受・ころ軸受の部分品</t>
  </si>
  <si>
    <t>プレス用金型</t>
  </si>
  <si>
    <t>鋳造用金型（ダイカスト用を含む）</t>
  </si>
  <si>
    <t>プラスチック用金型</t>
  </si>
  <si>
    <t>ゴム・ガラス用金型</t>
  </si>
  <si>
    <t>包装・荷造機械の部分品・取付具・附属品</t>
  </si>
  <si>
    <t>数値制御ロボット</t>
  </si>
  <si>
    <t>他に分類されない各種機械部分品</t>
  </si>
  <si>
    <t>直流電動機（７０Ｗ以上）</t>
  </si>
  <si>
    <t>発電機・電動機・その他の回転電気機械の部分品・取付具・附属品</t>
  </si>
  <si>
    <t>標準変圧器</t>
  </si>
  <si>
    <t>変圧器類の部分品・取付具・附属品</t>
  </si>
  <si>
    <t>配電盤</t>
  </si>
  <si>
    <t>監視制御装置</t>
  </si>
  <si>
    <t>分電盤</t>
  </si>
  <si>
    <t>遮断器</t>
  </si>
  <si>
    <t>点滅器</t>
  </si>
  <si>
    <t>接続器</t>
  </si>
  <si>
    <t>その他の配線器具・配線附属品</t>
  </si>
  <si>
    <t>抵抗溶接機</t>
  </si>
  <si>
    <t>電気溶接機の部分品・取付具・附属品</t>
  </si>
  <si>
    <t>内燃機関電装品の部分品・取付具・附属品</t>
  </si>
  <si>
    <t>産業用電熱装置</t>
  </si>
  <si>
    <t>その他の産業用電気機械器具の部分品・取付具・附属品</t>
  </si>
  <si>
    <t>空調・住宅関連機器の部分品・取付具・附属品</t>
  </si>
  <si>
    <t>その他の民生用電気機械器具の部分品・取付具・附属品</t>
  </si>
  <si>
    <t>その他の電気照明器具</t>
  </si>
  <si>
    <t>電気照明器具の部分品・取付具・附属品</t>
  </si>
  <si>
    <t>Ｘ線装置の部分品・取付具・附属品</t>
  </si>
  <si>
    <t>ビデオ機器の部分品・取付具・附属品</t>
  </si>
  <si>
    <t>医療用電子応用装置の部分品・取付具・附属品</t>
  </si>
  <si>
    <t>超音波応用装置</t>
  </si>
  <si>
    <t>数値制御装置</t>
  </si>
  <si>
    <t>他に分類されない電子応用装置</t>
  </si>
  <si>
    <t>その他の電子応用装置の部分品・取付具・附属品</t>
  </si>
  <si>
    <t>電気計器</t>
  </si>
  <si>
    <t>電気測定器</t>
  </si>
  <si>
    <t>その他の電気計測器</t>
  </si>
  <si>
    <t>電気計測器の部分品・取付具・附属品</t>
  </si>
  <si>
    <t>工業計器</t>
  </si>
  <si>
    <t>工業計器の部分品・取付具・附属品</t>
  </si>
  <si>
    <t>医療用計測器の部分品・取付具・附属品</t>
  </si>
  <si>
    <t>他に分類されない電気機械器具</t>
  </si>
  <si>
    <t>電話機</t>
  </si>
  <si>
    <t>搬送装置（デジタル伝送装置を除く）</t>
  </si>
  <si>
    <t>無線応用装置</t>
  </si>
  <si>
    <t>電気音響機械器具の部分品・取付具・附属品</t>
  </si>
  <si>
    <t>交通信号保安装置</t>
  </si>
  <si>
    <t>はん用コンピュータ</t>
  </si>
  <si>
    <t>パーソナルコンピュータの部分品・取付具・附属品</t>
  </si>
  <si>
    <t>印刷装置</t>
  </si>
  <si>
    <t>印刷装置の部分品・取付具・附属品</t>
  </si>
  <si>
    <t>その他の入出力装置</t>
  </si>
  <si>
    <t>その他の附属装置の部分品・取付具・附属品</t>
  </si>
  <si>
    <t>発光ダイオード</t>
  </si>
  <si>
    <t>その他の半導体素子</t>
  </si>
  <si>
    <t>抵抗器</t>
  </si>
  <si>
    <t>変成器</t>
  </si>
  <si>
    <t>磁気ヘッド</t>
  </si>
  <si>
    <t>プリント配線板用コネクタ</t>
  </si>
  <si>
    <t>コネクタ（プリント配線板用コネクタを除く）</t>
  </si>
  <si>
    <t>スイッチ</t>
  </si>
  <si>
    <t>スイッチング電源</t>
  </si>
  <si>
    <t>コントロールユニット</t>
  </si>
  <si>
    <t>水晶振動子（時計用を除く）</t>
  </si>
  <si>
    <t>他に分類されない通信機械器具の部分品・附属品</t>
  </si>
  <si>
    <t>自動車用内燃機関の部分品・取付具・附属品</t>
  </si>
  <si>
    <t>駆動・伝導・操縦装置部品</t>
  </si>
  <si>
    <t>懸架・制動装置部品</t>
  </si>
  <si>
    <t>シャシー部品、車体部品</t>
  </si>
  <si>
    <t>その他の自動車部品（二輪自動車部品を含む）</t>
  </si>
  <si>
    <t>機関車の部分品・取付具・附属品</t>
  </si>
  <si>
    <t>電車・客貨車の部分品・取付具・附属品</t>
  </si>
  <si>
    <t>舶用機関の部分品・取付具・附属品</t>
  </si>
  <si>
    <t>その他の航空機部分品・補助装置</t>
  </si>
  <si>
    <t>体積計の部分品・取付具・附属品</t>
  </si>
  <si>
    <t>金属温度計</t>
  </si>
  <si>
    <t>流量計</t>
  </si>
  <si>
    <t>液面計（レベル計）</t>
  </si>
  <si>
    <t>工業用長さ計</t>
  </si>
  <si>
    <t>精密測定器</t>
  </si>
  <si>
    <t>精密測定器の部分品・取付具・附属品</t>
  </si>
  <si>
    <t>その他の分析装置</t>
  </si>
  <si>
    <t>測量機械器具の部分品・取付具・附属品</t>
  </si>
  <si>
    <t>医療用機械器具、同装置</t>
  </si>
  <si>
    <t>医療用機械器具の部分品・取付具・附属品</t>
  </si>
  <si>
    <t>歯科用機械器具、同装置</t>
  </si>
  <si>
    <t>理化学機械器具</t>
  </si>
  <si>
    <t>プリズム</t>
  </si>
  <si>
    <t>時計の部分品</t>
  </si>
  <si>
    <t>貴金属製装身具（宝石、象牙、亀甲を含む）</t>
  </si>
  <si>
    <t>貴金属・宝石製装身具附属品、同材料加工品、同細工品</t>
  </si>
  <si>
    <t>その他の娯楽用具・がん具</t>
  </si>
  <si>
    <t>バスケットボール・バレーボール・ラグビー・サッカー等用具</t>
  </si>
  <si>
    <t>釣道具、同附属品</t>
  </si>
  <si>
    <t>その他の運動用具</t>
  </si>
  <si>
    <t>鉛筆芯、鉛筆軸（シャープペンシルの芯を含む）</t>
  </si>
  <si>
    <t>印章、印肉、スタンプ、スタンプ台</t>
  </si>
  <si>
    <t>身辺細貨品（すず・アンチモン製品を含む）</t>
  </si>
  <si>
    <t>造花、装飾用羽毛</t>
  </si>
  <si>
    <t>畳、畳床</t>
  </si>
  <si>
    <t>畳</t>
  </si>
  <si>
    <t>清掃用品</t>
  </si>
  <si>
    <t>看板、標識機、展示装置（電気的、機械的なもの）</t>
  </si>
  <si>
    <t>１２　産業細分類別統計表（従業者４人以上の事業所）</t>
  </si>
  <si>
    <t>１４　市町村別統計表（従業者３０人以上の事業所）</t>
  </si>
  <si>
    <t>工業用模型（木型を含む）</t>
  </si>
  <si>
    <t>繊維壁材（化粧用吹付材を含む）</t>
  </si>
  <si>
    <t>人体安全保護具、救命器具</t>
  </si>
  <si>
    <t>他に分類されないその他の製品</t>
  </si>
  <si>
    <t>その他の水産食料品（賃加工）</t>
  </si>
  <si>
    <t>味そ（賃加工）</t>
  </si>
  <si>
    <t>パン（賃加工）</t>
  </si>
  <si>
    <t>他に分類されない食料品（賃加工）</t>
  </si>
  <si>
    <t>清涼飲料（賃加工）</t>
  </si>
  <si>
    <t>果実酒（賃加工）</t>
  </si>
  <si>
    <t>製茶（賃加工）</t>
  </si>
  <si>
    <t>有機質肥料（賃加工）</t>
  </si>
  <si>
    <t>ねん糸（賃加工）</t>
  </si>
  <si>
    <t>合成繊維長繊維織物（賃加工）</t>
  </si>
  <si>
    <t>綿・スフ・麻織物機械染色（賃加工）</t>
  </si>
  <si>
    <t>絹・人絹織物機械染色（賃加工）</t>
  </si>
  <si>
    <t>合成繊維長繊維織物機械染色（賃加工）</t>
  </si>
  <si>
    <t>その他の織物機械整理（賃加工）</t>
  </si>
  <si>
    <t>ニット製アウターシャツ類（賃加工）</t>
  </si>
  <si>
    <t>セーター類（賃加工）</t>
  </si>
  <si>
    <t>ネクタイ（賃加工）</t>
  </si>
  <si>
    <t>寝具（賃加工）</t>
  </si>
  <si>
    <t>刺しゅう製品（賃加工）</t>
  </si>
  <si>
    <t>他に分類されない繊維製品（賃加工）</t>
  </si>
  <si>
    <t>一般製材（賃加工）</t>
  </si>
  <si>
    <t>木材チップ（賃加工）</t>
  </si>
  <si>
    <t>造作材（賃加工）</t>
  </si>
  <si>
    <t>他に分類されない木製品（塗装を含む）（賃加工）</t>
  </si>
  <si>
    <t>建具（塗装を含む）（賃加工）</t>
  </si>
  <si>
    <t>洋紙・機械すき和紙（賃加工）</t>
  </si>
  <si>
    <t>段ボール箱（賃加工）</t>
  </si>
  <si>
    <t>紙器（賃加工）</t>
  </si>
  <si>
    <t>製本（賃加工）</t>
  </si>
  <si>
    <t>印刷物加工（賃加工）</t>
  </si>
  <si>
    <t>プラスチックフィルム・シート・床材・合成皮革加工品（賃加工）</t>
  </si>
  <si>
    <t>工業用プラスチック製品の加工品（賃加工）</t>
  </si>
  <si>
    <t>プラスチック成形材料（賃加工）</t>
  </si>
  <si>
    <t>他に分類されないプラスチック製品（賃加工）</t>
  </si>
  <si>
    <t>他に分類されないプラスチック製品の加工品（賃加工）</t>
  </si>
  <si>
    <t>工業用ゴム製品（賃加工）</t>
  </si>
  <si>
    <t>その他の炭素・黒鉛製品（賃加工）</t>
  </si>
  <si>
    <t>石工品（賃加工）</t>
  </si>
  <si>
    <t>銑鉄鋳物（賃加工）</t>
  </si>
  <si>
    <t>鉄鋼切断（賃加工）</t>
  </si>
  <si>
    <t>その他の非鉄金属第２次製錬・精製（賃加工）</t>
  </si>
  <si>
    <t>その他の非鉄金属・同合金圧延（賃加工）</t>
  </si>
  <si>
    <t>電線・ケーブル（賃加工）</t>
  </si>
  <si>
    <t>アルミニウム・同合金ダイカスト（賃加工）</t>
  </si>
  <si>
    <t>非鉄金属ダイカスト（賃加工）</t>
  </si>
  <si>
    <t>その他の金物類（賃加工）</t>
  </si>
  <si>
    <t>配管工事用附属品（賃加工）</t>
  </si>
  <si>
    <t>建設用金属製品（賃加工）</t>
  </si>
  <si>
    <t>建築用金属製品（賃加工）</t>
  </si>
  <si>
    <t>製缶板金製品（賃加工）</t>
  </si>
  <si>
    <t>金属板加工（賃加工）</t>
  </si>
  <si>
    <t>打抜・プレス加工金属製品（賃加工）</t>
  </si>
  <si>
    <t>金属彫刻（賃加工）</t>
  </si>
  <si>
    <t>電気めっき（賃加工）</t>
  </si>
  <si>
    <t>金属熱処理（賃加工）</t>
  </si>
  <si>
    <t>金属研磨、電解研磨、シリコン研磨（賃加工）</t>
  </si>
  <si>
    <t>その他の金属表面処理（賃加工）</t>
  </si>
  <si>
    <t>機械工具（賃加工）</t>
  </si>
  <si>
    <t>他に分類されない各種機械部分品（賃加工）</t>
  </si>
  <si>
    <t>配線器具・配線附属品（賃加工）</t>
  </si>
  <si>
    <t>有線通信機械器具（賃加工）</t>
  </si>
  <si>
    <t>無線通信機械器具（賃加工）</t>
  </si>
  <si>
    <t>半導体素子（賃加工）</t>
  </si>
  <si>
    <t>集積回路（賃加工）</t>
  </si>
  <si>
    <t>コネクタ・スイッチ・リレー（賃加工）</t>
  </si>
  <si>
    <t>自動車部分品・附属品（二輪自動車を含む）（賃加工）</t>
  </si>
  <si>
    <t>その他の航空機部分品・補助装置（賃加工）</t>
  </si>
  <si>
    <t>貴金属・宝石製装身具（賃加工）</t>
  </si>
  <si>
    <t>他に分類されないその他の製品（賃加工）</t>
  </si>
  <si>
    <t>富士河口湖町</t>
  </si>
  <si>
    <t>写真用化学薬品（調整、包装されたもの）</t>
  </si>
  <si>
    <t>プラスチックシート（厚さ０．２ｍｍ以上で軟質のもの）</t>
  </si>
  <si>
    <t>エレベータ</t>
  </si>
  <si>
    <t>衣料衛生関連機器の部分品・取付具・附属品</t>
  </si>
  <si>
    <t>医療用計測器</t>
  </si>
  <si>
    <t>銅・同合金鋳物（賃加工）</t>
  </si>
  <si>
    <t>南アルプス市</t>
  </si>
  <si>
    <t>銅・同合金鋳物製造業（ダイカストを除く）</t>
  </si>
  <si>
    <t>エレベータ・エスカレータ製造業</t>
  </si>
  <si>
    <t>包装・荷造機械製造業</t>
  </si>
  <si>
    <t>事業</t>
  </si>
  <si>
    <t>製　　造　　品　　出　　荷　　額　　等</t>
  </si>
  <si>
    <t>現金給</t>
  </si>
  <si>
    <t>原材料</t>
  </si>
  <si>
    <t>製造品</t>
  </si>
  <si>
    <t>加工賃</t>
  </si>
  <si>
    <t>修理料</t>
  </si>
  <si>
    <t>産業分類</t>
  </si>
  <si>
    <t>所数</t>
  </si>
  <si>
    <t>総数</t>
  </si>
  <si>
    <t>与総額</t>
  </si>
  <si>
    <t>使用額等</t>
  </si>
  <si>
    <t>価値額</t>
  </si>
  <si>
    <t>男</t>
  </si>
  <si>
    <t>女</t>
  </si>
  <si>
    <t>出荷額</t>
  </si>
  <si>
    <t>収入額</t>
  </si>
  <si>
    <t>１日当たり</t>
  </si>
  <si>
    <t>１日当たり水源別用水量</t>
  </si>
  <si>
    <t>敷地</t>
  </si>
  <si>
    <t>の用水量</t>
  </si>
  <si>
    <t>頭髪用化粧品製造業</t>
  </si>
  <si>
    <t>金　　額</t>
  </si>
  <si>
    <t>品目番号</t>
  </si>
  <si>
    <t>品　　　目　　　名</t>
  </si>
  <si>
    <t>数　量</t>
  </si>
  <si>
    <t>産　　　出　　　　　事業所数</t>
  </si>
  <si>
    <t>数　　量</t>
  </si>
  <si>
    <t>単位名</t>
  </si>
  <si>
    <t>従　　業　　者</t>
  </si>
  <si>
    <t>従業者数</t>
  </si>
  <si>
    <t>臨　時</t>
  </si>
  <si>
    <t>雇用者</t>
  </si>
  <si>
    <t>出向・派遣</t>
  </si>
  <si>
    <t>（従業者２９</t>
  </si>
  <si>
    <t>正社員・正職員等</t>
  </si>
  <si>
    <t>パート・アルバイト等</t>
  </si>
  <si>
    <t>受 入 者</t>
  </si>
  <si>
    <t>人以下は粗</t>
  </si>
  <si>
    <t>計</t>
  </si>
  <si>
    <t>男</t>
  </si>
  <si>
    <t>女</t>
  </si>
  <si>
    <t>付加価値額)</t>
  </si>
  <si>
    <t>年　初　現　在　高</t>
  </si>
  <si>
    <t>建　設　仮　勘　定</t>
  </si>
  <si>
    <t>在　庫　額　合　計</t>
  </si>
  <si>
    <t>製　造　品　在　庫</t>
  </si>
  <si>
    <t>個人事業主及び</t>
  </si>
  <si>
    <t>無給家族従業者</t>
  </si>
  <si>
    <t>粗付加</t>
  </si>
  <si>
    <t>取　得　額</t>
  </si>
  <si>
    <t>建物　　　　構築物</t>
  </si>
  <si>
    <t>機械　　　　　　　　装置</t>
  </si>
  <si>
    <t>付加</t>
  </si>
  <si>
    <t>くず廃物</t>
  </si>
  <si>
    <t>その他</t>
  </si>
  <si>
    <t>の出荷額</t>
  </si>
  <si>
    <t>２　産業中分類別従業者４人～９人統計表（製造品出荷額等）</t>
  </si>
  <si>
    <t>（従業者４人～９人の事業所）　　単位：従業者　人、金額　万円</t>
  </si>
  <si>
    <t>有形固定資産</t>
  </si>
  <si>
    <t>（従業者３０人以上の事業所）　　単位：従業者　人、金額　万円</t>
  </si>
  <si>
    <t>（従業者３０人以上の事業所）　　単位：金額　万円</t>
  </si>
  <si>
    <t>（従業者３０人以上の事業所）　　単位：金額　万円</t>
  </si>
  <si>
    <t>（従業者４人以上の事業所）　　単位：従業者　人、金額　万円</t>
  </si>
  <si>
    <t>産　　　業　　　分　　　類</t>
  </si>
  <si>
    <t>綱・網・レース・繊維粗製品製造業</t>
  </si>
  <si>
    <t>その他の繊維粗製品製造業</t>
  </si>
  <si>
    <t>外衣・シャツ製造業（和式を除く）</t>
  </si>
  <si>
    <t>織物製成人女子・少女服製造業（不織布製及びレース製を含む）</t>
  </si>
  <si>
    <t>織物製事務用・作業用・衛生用・スポーツ用衣服・学校服製造業（不織布製及びレース製を含む）</t>
  </si>
  <si>
    <t>ニット製外衣製造業（アウターシャツ類，セーター類などを除く）</t>
  </si>
  <si>
    <t>和装製品・その他の衣服・繊維製身の回り品製造業</t>
  </si>
  <si>
    <t>和装製品製造業（足袋を含む）</t>
  </si>
  <si>
    <t>製材業，木製品製造業</t>
  </si>
  <si>
    <t>集成材製造業</t>
  </si>
  <si>
    <t>木製容器製造業（竹，とうを含む）</t>
  </si>
  <si>
    <t>木箱製造業</t>
  </si>
  <si>
    <t>オフセット印刷業（紙に対するもの）</t>
  </si>
  <si>
    <t>オフセット印刷以外の印刷業（紙に対するもの）</t>
  </si>
  <si>
    <t>仕上用・皮膚用化粧品製造業（香水，オーデコロンを含む）</t>
  </si>
  <si>
    <t>電気機械器具用プラスチック製品製造業（加工業を除く）</t>
  </si>
  <si>
    <t>輸送機械器具用プラスチック製品製造業（加工業を除く）</t>
  </si>
  <si>
    <t>その他の工業用プラスチック製品製造業（加工業を除く）</t>
  </si>
  <si>
    <t>非鉄金属・同合金圧延業（抽伸，押出しを含む）</t>
  </si>
  <si>
    <t>その他の非鉄金属・同合金圧延業（抽伸，押出しを含む）</t>
  </si>
  <si>
    <t>配管工事用附属品製造業（バルブ，コックを除く）</t>
  </si>
  <si>
    <t>鉄骨製造業</t>
  </si>
  <si>
    <t>建設用金属製品製造業（鉄骨を除く）</t>
  </si>
  <si>
    <t>金属製サッシ・ドア製造業</t>
  </si>
  <si>
    <t>鉄骨系プレハブ住宅製造業</t>
  </si>
  <si>
    <t>建築用金属製品製造業（サッシ，ドア，建築用金物を除く）</t>
  </si>
  <si>
    <t>金属被覆・彫刻業，熱処理業（ほうろう鉄器を除く）</t>
  </si>
  <si>
    <t>他に分類されないはん用機械・装置製造業</t>
  </si>
  <si>
    <t>生活関連産業用機械製造業</t>
  </si>
  <si>
    <t>基礎素材産業用機械製造業</t>
  </si>
  <si>
    <t>半導体・フラットパネルディスプレイ製造装置製造業</t>
  </si>
  <si>
    <t>フラットパネルディスプレイ製造装置製造業</t>
  </si>
  <si>
    <t>金属用金型・同部分品・附属品製造業</t>
  </si>
  <si>
    <t>非金属用金型・同部分品・附属品製造業</t>
  </si>
  <si>
    <t>ロボット製造業</t>
  </si>
  <si>
    <t>複写機製造業</t>
  </si>
  <si>
    <t>その他の事務用機械器具製造業</t>
  </si>
  <si>
    <t>肉加工品製造業</t>
  </si>
  <si>
    <t>乳製品製造業（処理牛乳，乳飲料を除く）</t>
  </si>
  <si>
    <t>冷凍水産食品製造業</t>
  </si>
  <si>
    <t>野菜漬物製造業（缶詰，瓶詰，つぼ詰を除く）</t>
  </si>
  <si>
    <t>茶・コーヒー製造業（清涼飲料を除く）</t>
  </si>
  <si>
    <t>総　　　数</t>
  </si>
  <si>
    <t>部分肉・冷凍肉製造業</t>
  </si>
  <si>
    <t>（従業者４人以上の事業所）　　単位：従業者　人、金額　万円、率　％</t>
  </si>
  <si>
    <t>事　業　所　数</t>
  </si>
  <si>
    <t>従　業　者　数</t>
  </si>
  <si>
    <t>製　造　品　出　荷　額　等</t>
  </si>
  <si>
    <t>前</t>
  </si>
  <si>
    <t>比</t>
  </si>
  <si>
    <t>（従業者３０人以上の事業所）　　単位：従業者　人、金額　万円、率　％</t>
  </si>
  <si>
    <t>（従業者４人以上の事業所）　　単位：万円</t>
  </si>
  <si>
    <t>他に分類されない菓子</t>
  </si>
  <si>
    <t>すし、弁当、おにぎり</t>
  </si>
  <si>
    <t>栄養補助食品（錠剤、カプセル等の形状のもの）</t>
  </si>
  <si>
    <t>炭酸飲料</t>
  </si>
  <si>
    <t>茶系飲料</t>
  </si>
  <si>
    <t>ミネラルウォーター</t>
  </si>
  <si>
    <t>その他の綿広幅生地織物</t>
  </si>
  <si>
    <t>その他の綿広幅糸染織物</t>
  </si>
  <si>
    <t>その他の絹小幅織物</t>
  </si>
  <si>
    <t>麻織物</t>
  </si>
  <si>
    <t>織物製成人女子・少女用ワンピース･スーツ上衣（ブレザー､ジャンパー等を含む）</t>
  </si>
  <si>
    <t>織物製成人女子・少女用スカート・ズボン</t>
  </si>
  <si>
    <t>織物製成人女子・少女用ブラウス</t>
  </si>
  <si>
    <t>織物製成人女子・少女用オーバー・レインコート</t>
  </si>
  <si>
    <t>織物製事務用・作業用・衛生用衣服</t>
  </si>
  <si>
    <t>ニット製アウターシャツ類</t>
  </si>
  <si>
    <t>スカーフ・マフラー（ニット製を含む）</t>
  </si>
  <si>
    <t>床板</t>
  </si>
  <si>
    <t>造作材（建具を除く）</t>
  </si>
  <si>
    <t>その他の木製品</t>
  </si>
  <si>
    <t>さらし包装紙</t>
  </si>
  <si>
    <t>オフセット印刷物（紙に対するもの)</t>
  </si>
  <si>
    <t>とっ版印刷物</t>
  </si>
  <si>
    <t>おう版印刷物</t>
  </si>
  <si>
    <t>紙以外のものに対する印刷物</t>
  </si>
  <si>
    <t>銅おう版、木版彫刻製版</t>
  </si>
  <si>
    <t>他に分類されない無機化学工業製品</t>
  </si>
  <si>
    <t>他に分類されない有機化学工業製品</t>
  </si>
  <si>
    <t>浴用石けん（薬用、液状を含む）</t>
  </si>
  <si>
    <t>プラスチック平板（厚さ０．５ｍｍ以上で硬質のもの）</t>
  </si>
  <si>
    <t>飲料用プラスチックボトル</t>
  </si>
  <si>
    <t>その他のプラスチック製品</t>
  </si>
  <si>
    <t>他に分類されないプラスチック製品の加工品（切断，接合，塗装，蒸着めっき，バフ加工等）</t>
  </si>
  <si>
    <t>なめし革製ハンドバッグ</t>
  </si>
  <si>
    <t>他に分類されないガラス、同製品</t>
  </si>
  <si>
    <t>他に分類されない炭素・黒鉛製品</t>
  </si>
  <si>
    <t>再生骨材</t>
  </si>
  <si>
    <t>銅伸銅品</t>
  </si>
  <si>
    <t>アルミニウム・同合金鋳物</t>
  </si>
  <si>
    <t>他に分類されない金物類</t>
  </si>
  <si>
    <t>他に分類されない線材製品</t>
  </si>
  <si>
    <t>その他の金属製品</t>
  </si>
  <si>
    <t>その他の物流運搬設備</t>
  </si>
  <si>
    <t>物流運搬設備の部分品・取付具・附属品</t>
  </si>
  <si>
    <t>冷凍機・温湿調整装置の部分品・取付具・附属品</t>
  </si>
  <si>
    <t>高温・高圧バルブ</t>
  </si>
  <si>
    <t>その他のはん用機械・同装置</t>
  </si>
  <si>
    <t>他に分類されないはん用機械、同装置の部分品・取付具・附属品</t>
  </si>
  <si>
    <t>その他の食品機械・同装置</t>
  </si>
  <si>
    <t>食品機械・同装置の部分品・取付具・附属品</t>
  </si>
  <si>
    <t>その他のプラスチック加工機械、同附属装置（手動式を含む）</t>
  </si>
  <si>
    <t>特殊鋼切削工具</t>
  </si>
  <si>
    <t>半導体製造装置の部分品・取付具・附属品</t>
  </si>
  <si>
    <t>フラットパネルディスプレイ製造装置</t>
  </si>
  <si>
    <t>フラットパネルディスプレイ製造装置の部分品・取付具・附属品</t>
  </si>
  <si>
    <t>その他の金属用金型、同部分品・附属品</t>
  </si>
  <si>
    <t>その他のロボット</t>
  </si>
  <si>
    <t>ロボット、同装置の部分品・取付具・附属品</t>
  </si>
  <si>
    <t>その他の生産用機械器具</t>
  </si>
  <si>
    <t>他に分類されない生産用機械器具の部分品・取付具・附属品</t>
  </si>
  <si>
    <t>複写機の部分品・取付具・附属品</t>
  </si>
  <si>
    <t>他に分類されない事務用機械器具</t>
  </si>
  <si>
    <t>その他の事務用機械器具の部分品・取付具・附属品</t>
  </si>
  <si>
    <t>サービス用機械器具の部分品・取付具・附属品</t>
  </si>
  <si>
    <t>娯楽用機械の部分品・取付具・附属品</t>
  </si>
  <si>
    <t>その他のサービス用・娯楽用機械器具の部分品・取付具・附属品</t>
  </si>
  <si>
    <t>圧力計・流量計・液面計等の部分品・取付具・附属品</t>
  </si>
  <si>
    <t>その他の試験機</t>
  </si>
  <si>
    <t>その他の計量器・測定器・分析機器・試験機・測量機械器具・理化学機械器具の部分品・取付具・附属品</t>
  </si>
  <si>
    <t>顕微鏡・望遠鏡等の部分品・取付具・附属品</t>
  </si>
  <si>
    <t>レーザーダイオード</t>
  </si>
  <si>
    <t>その他の光電変換素子</t>
  </si>
  <si>
    <t>バイポーラ型集積回路</t>
  </si>
  <si>
    <t>リジッドプリント配線板</t>
  </si>
  <si>
    <t>その他の電子回路基板</t>
  </si>
  <si>
    <t>プリント配線実装基板</t>
  </si>
  <si>
    <t>他に分類されない電子部品・デバイス・電子回路</t>
  </si>
  <si>
    <t>電力開閉装置の部分品・取付具・附属品</t>
  </si>
  <si>
    <t>その他の配電盤・電力制御装置</t>
  </si>
  <si>
    <t>配電盤・電力制御装置の部分品・取付具・附属品</t>
  </si>
  <si>
    <t>電力変換装置</t>
  </si>
  <si>
    <t>その他の空調・住宅関連機器</t>
  </si>
  <si>
    <t>他に分類されない通信関連機械器具</t>
  </si>
  <si>
    <t>デジタルカメラの部分品・取付具・附属品</t>
  </si>
  <si>
    <t>その他の貴金属・宝石製品（装身具・装飾品を除く）</t>
  </si>
  <si>
    <t>楽器の部分品・取付具・附属品</t>
  </si>
  <si>
    <t>金属製がん具</t>
  </si>
  <si>
    <t>節句人形、ひな人形</t>
  </si>
  <si>
    <t>テニス・卓球・バドミントン用具</t>
  </si>
  <si>
    <t>運動用具の部分品・附属品</t>
  </si>
  <si>
    <t>他に分類されない事務用品</t>
  </si>
  <si>
    <t>煙火（がん具用を含む）</t>
  </si>
  <si>
    <t>看板、標識機、展示装置（電気的、機械的でないもの）</t>
  </si>
  <si>
    <t>映像用情報記録物</t>
  </si>
  <si>
    <t>製造品合計</t>
  </si>
  <si>
    <t>他に分類されない畜産食料品</t>
  </si>
  <si>
    <t>冷凍水産物</t>
  </si>
  <si>
    <t>冷凍水産食品</t>
  </si>
  <si>
    <t>他に分類されない水産食料品</t>
  </si>
  <si>
    <t>他に分類されない調味料</t>
  </si>
  <si>
    <t>精米・精麦かす</t>
  </si>
  <si>
    <t>他に分類されない精穀・製粉品</t>
  </si>
  <si>
    <t>建築用木製組立材料（賃加工）</t>
  </si>
  <si>
    <t>たる・おけ（賃加工）</t>
  </si>
  <si>
    <t>木製家具（塗装を含む）（賃加工）</t>
  </si>
  <si>
    <t>他に分類されない家具・装備品（賃加工）</t>
  </si>
  <si>
    <t>オフセット印刷(紙に対するもの)(賃加工)</t>
  </si>
  <si>
    <t>紙以外のものに対する印刷（賃加工）</t>
  </si>
  <si>
    <t>電気機械器具用プラスチック製品(賃加工）</t>
  </si>
  <si>
    <t>輸送機械用プラスチック製品（賃加工）</t>
  </si>
  <si>
    <t>その他の工業用プラスチック製品（賃加工）</t>
  </si>
  <si>
    <t>医療・衛生用ゴム製品（賃加工）</t>
  </si>
  <si>
    <t>機械刃物（賃加工）</t>
  </si>
  <si>
    <t>ガス機器・石油機器・同部分品・附属品（賃加工）</t>
  </si>
  <si>
    <t>鉄骨（賃加工）</t>
  </si>
  <si>
    <t>打抜・プレス加工アルミニウム・同合金製品（賃加工）</t>
  </si>
  <si>
    <t>金属製品塗装・エナメル塗装・ラッカー塗装（賃加工）</t>
  </si>
  <si>
    <t>陽極酸化処理（賃加工）</t>
  </si>
  <si>
    <t>ボルト・ナット・リベット・小ねじ・木ねじ等（賃加工）</t>
  </si>
  <si>
    <t>油圧・空気圧機器・同部分品・取付具・附属品（賃加工）</t>
  </si>
  <si>
    <t>物流運搬設備・同部分品・取付具・附属品（賃加工）</t>
  </si>
  <si>
    <t>冷凍機・温湿調整装置・同部分品・取付具・附属品（賃加工）</t>
  </si>
  <si>
    <t>弁・同附属品（賃加工）</t>
  </si>
  <si>
    <t>玉軸受・ころ軸受・同部分品（賃加工）</t>
  </si>
  <si>
    <t>建設機械・鉱山機械・同部分品・取付具・附属品（賃加工）</t>
  </si>
  <si>
    <t>金属工作機械（賃加工）</t>
  </si>
  <si>
    <t>金属工作機械用・金属加工機械用の部分品・取付具・附属品（賃加工）</t>
  </si>
  <si>
    <t>半導体製造装置・同部分品・取付具・附属品（賃加工）</t>
  </si>
  <si>
    <t>フラットパネルディスプレイ製造装置・同部分品・取付具・附属品（賃加工）</t>
  </si>
  <si>
    <t>金属用金型、同部分品・附属品（賃加工）</t>
  </si>
  <si>
    <t>非金属用金型・同部分品・附属品（賃加工）</t>
  </si>
  <si>
    <t>真空装置・真空機器・同部分品・取付具・附属品（賃加工）</t>
  </si>
  <si>
    <t>ロボット・同装置の部分品・取付具・附属品（賃加工）</t>
  </si>
  <si>
    <t>他に分類されない生産用機械器具・同部分品・取付具・附属品（賃加工）</t>
  </si>
  <si>
    <t>複写機・同部分品・取付具・附属品（賃加工）</t>
  </si>
  <si>
    <t>その他の事務用機械器具・同部分品・取付具・附属品（賃加工）</t>
  </si>
  <si>
    <t>娯楽用機械・同部分品・取付具・附属品（賃加工）</t>
  </si>
  <si>
    <t>試験機・同部分品・取付具・附属品（賃加工）</t>
  </si>
  <si>
    <t>その他の計量器・測定器・分析機器・試験機・測量機械器具・理化学機械器具、同部分品・取付具等（賃加工）</t>
  </si>
  <si>
    <t>医療用機械器具・同部分品・取付具・附属品（賃加工）</t>
  </si>
  <si>
    <t>写真機・映画用機械・同部分品・取付具・附属品（賃加工）</t>
  </si>
  <si>
    <t>光学機械用レンズ・プリズム研磨（賃加工）</t>
  </si>
  <si>
    <t>電子回路基板（賃加工）</t>
  </si>
  <si>
    <t>電子回路実装基板（賃加工）</t>
  </si>
  <si>
    <t>電源ユニット・高周波ユニット・コントロールユニット（賃加工）</t>
  </si>
  <si>
    <t>その他のユニット部品（賃加工）</t>
  </si>
  <si>
    <t>その他の電子部品・デバイス・電子回路（賃加工）</t>
  </si>
  <si>
    <t>発電機・電動機・その他の回転電気機械・同部分品・取付具・附属品（賃加工）</t>
  </si>
  <si>
    <t>変圧器類・同部分品・取付具・附属品（賃加工）</t>
  </si>
  <si>
    <t>電力開閉装置・同部分品・取付具・附属品（賃加工）</t>
  </si>
  <si>
    <t>配電盤・電力制御装置・同部分品・取付具・附属品（賃加工）</t>
  </si>
  <si>
    <t>電気溶接機・同部分品・取付具・附属品（賃加工）</t>
  </si>
  <si>
    <t>内燃機関電装品・同部分品・取付具・附属品（賃加工）</t>
  </si>
  <si>
    <t>その他の産業用電気機械器具・同部分品・取付具・附属品（賃加工）</t>
  </si>
  <si>
    <t>電気照明器具・同部分品・取付具・附属品（賃加工）</t>
  </si>
  <si>
    <t>医療用電子応用装置・同部分品・取付具・附属品（賃加工）</t>
  </si>
  <si>
    <t>電気計測器・同部分品・取付具・附属品（賃加工）</t>
  </si>
  <si>
    <t>その他の電気機械器具（賃加工）</t>
  </si>
  <si>
    <t>携帯電話機・PHS電話機(賃加工）</t>
  </si>
  <si>
    <t>ビデオ機器・同部分品・取付具・附属品(賃加工）</t>
  </si>
  <si>
    <t>デジタルカメラ・同部分品・取付具・附属品（賃加工）</t>
  </si>
  <si>
    <t>印刷装置・同部分品・取付具・附属品（賃加工）</t>
  </si>
  <si>
    <t>その他の附属装置・同部分品・取付具・附属品（賃加工）</t>
  </si>
  <si>
    <t>舶用機関・同部分品・取付具・附属品（賃加工）</t>
  </si>
  <si>
    <t>航空機用エンジン・同部分品・取付具・附属品（賃加工）</t>
  </si>
  <si>
    <t>その他の産業用運搬車両・同部分品・取付具・附属品（賃加工）</t>
  </si>
  <si>
    <t>貴金属・宝石製装身具附属品・同材料加工品・同細工品（賃加工）</t>
  </si>
  <si>
    <t>その他の貴金属・宝石製品（装身具・装飾品を除く）の附属品、同材料加工品、同細工品（賃加工）</t>
  </si>
  <si>
    <t>時計・同部分品（賃加工）</t>
  </si>
  <si>
    <t>娯楽用具・がん具（賃加工）</t>
  </si>
  <si>
    <t>その他の事務用品（賃加工）</t>
  </si>
  <si>
    <t>ほうき・ブラシ（賃加工）</t>
  </si>
  <si>
    <t>賃加工品合計</t>
  </si>
  <si>
    <t>肉加工品（賃加工）</t>
  </si>
  <si>
    <t>ソース（賃加工）</t>
  </si>
  <si>
    <t>動植物油脂（賃加工）</t>
  </si>
  <si>
    <t>毛織物（賃加工）</t>
  </si>
  <si>
    <t>綿状繊維・糸染色整理（賃加工）</t>
  </si>
  <si>
    <t>網地（漁網を除く）（賃加工）</t>
  </si>
  <si>
    <t>その他の繊維粗製品(製綿を含む)(賃加工)</t>
  </si>
  <si>
    <t>織物製成人女子・少女服（賃加工）</t>
  </si>
  <si>
    <t>織物製事務用・作業用・衛生用・スポーツ用衣服（賃加工）</t>
  </si>
  <si>
    <t>織物製学校服（賃加工）</t>
  </si>
  <si>
    <t>和装製品（足袋を含む）（賃加工）</t>
  </si>
  <si>
    <t>食品機械・同装置製造業</t>
  </si>
  <si>
    <t>事　業　所　数</t>
  </si>
  <si>
    <t>従　業　者　数</t>
  </si>
  <si>
    <t>製　造　品　出　荷　額　等</t>
  </si>
  <si>
    <t>食酢</t>
  </si>
  <si>
    <t>木製音響機器用キャビネット</t>
  </si>
  <si>
    <t>その他の化学工業製品</t>
  </si>
  <si>
    <t>個</t>
  </si>
  <si>
    <t>その他の非鉄金属再生地金、同合金</t>
  </si>
  <si>
    <t>金・同合金展伸材</t>
  </si>
  <si>
    <t>ｇ</t>
  </si>
  <si>
    <t>その他の機械刃物</t>
  </si>
  <si>
    <t>農業用器具部分品</t>
  </si>
  <si>
    <t>その他の打抜・プレス加工アルミニウム、同合金製品</t>
  </si>
  <si>
    <t>半導体・ＩＣ測定器</t>
  </si>
  <si>
    <t>蓄電池の部分品・取付具・附属品</t>
  </si>
  <si>
    <t>スピーカシステム、マイクロホン、イヤホン、音響用ピックアップ類等（完成品）</t>
  </si>
  <si>
    <t>野球・ソフトボール用具</t>
  </si>
  <si>
    <t>トラック・フィールド用具、体操用具</t>
  </si>
  <si>
    <t>床板（賃加工）</t>
  </si>
  <si>
    <t>他に分類されない金属製品（賃加工）</t>
  </si>
  <si>
    <t>歯科材料（賃加工）</t>
  </si>
  <si>
    <t>情報記録物（新聞、書籍等の印刷物を除く）（賃加工）</t>
  </si>
  <si>
    <t>食酢製造業</t>
  </si>
  <si>
    <t>毛織物業</t>
  </si>
  <si>
    <t>１３　市町村別統計表（従業者４人以上の事業所）　</t>
  </si>
  <si>
    <t>１９　品目別統計表（製造品）</t>
  </si>
  <si>
    <t>半 製 品 及 び 仕 掛 品 在 庫</t>
  </si>
  <si>
    <t>原 材 料 及 び 燃 料 在 庫</t>
  </si>
  <si>
    <t>有形固定資産</t>
  </si>
  <si>
    <t>実　　数</t>
  </si>
  <si>
    <t>年間増減</t>
  </si>
  <si>
    <t>車両等</t>
  </si>
  <si>
    <t>増</t>
  </si>
  <si>
    <t>減</t>
  </si>
  <si>
    <t>米菓製造業</t>
  </si>
  <si>
    <t>ビール類製造業</t>
  </si>
  <si>
    <t>宗教用具製造業</t>
  </si>
  <si>
    <t>角底紙袋製造業</t>
  </si>
  <si>
    <t>発泡・強化プラスチック製品加工業</t>
  </si>
  <si>
    <t>その他の研磨材・同製品製造業</t>
  </si>
  <si>
    <t>アルミニウム・同合金圧延業（抽伸，押出しを含む）</t>
  </si>
  <si>
    <t>富士川町</t>
  </si>
  <si>
    <t>富士川町</t>
  </si>
  <si>
    <t>総数</t>
  </si>
  <si>
    <t>0</t>
  </si>
  <si>
    <t>091311</t>
  </si>
  <si>
    <t>処理牛乳</t>
  </si>
  <si>
    <t>094311</t>
  </si>
  <si>
    <t>ウスター・中濃・濃厚ソース</t>
  </si>
  <si>
    <t>094911</t>
  </si>
  <si>
    <t>香辛料（練製のものを含む）</t>
  </si>
  <si>
    <t>097411</t>
  </si>
  <si>
    <t>米菓</t>
  </si>
  <si>
    <t>102413</t>
  </si>
  <si>
    <t>合成清酒</t>
  </si>
  <si>
    <t>112143</t>
  </si>
  <si>
    <t>ポリエステル紡績糸織物</t>
  </si>
  <si>
    <t>121911</t>
  </si>
  <si>
    <t>経木、同製品</t>
  </si>
  <si>
    <t>142411</t>
  </si>
  <si>
    <t>手すき和紙</t>
  </si>
  <si>
    <t>145211</t>
  </si>
  <si>
    <t>角底紙袋</t>
  </si>
  <si>
    <t>164415</t>
  </si>
  <si>
    <t>水系合成樹脂塗料</t>
  </si>
  <si>
    <t>166112</t>
  </si>
  <si>
    <t>ファンデーション</t>
  </si>
  <si>
    <t>166212</t>
  </si>
  <si>
    <t>養毛料</t>
  </si>
  <si>
    <t>166213</t>
  </si>
  <si>
    <t>整髪料</t>
  </si>
  <si>
    <t>166921</t>
  </si>
  <si>
    <t>歯磨</t>
  </si>
  <si>
    <t>193318</t>
  </si>
  <si>
    <t>工業用スポンジ製品</t>
  </si>
  <si>
    <t>212912</t>
  </si>
  <si>
    <t>木材セメント製品（パルプセメント板、木片セメント板を含む）</t>
  </si>
  <si>
    <t>枚</t>
  </si>
  <si>
    <t>229919</t>
  </si>
  <si>
    <t>その他の鉄鋼品</t>
  </si>
  <si>
    <t>232912</t>
  </si>
  <si>
    <t>銀再生地金、銀合金</t>
  </si>
  <si>
    <t>233212</t>
  </si>
  <si>
    <t>アルミニウム押出し品（抽伸品を含む）</t>
  </si>
  <si>
    <t>239919</t>
  </si>
  <si>
    <t>その他の非鉄金属・同合金粉</t>
  </si>
  <si>
    <t>242212</t>
  </si>
  <si>
    <t>合板・木材加工機械用刃物</t>
  </si>
  <si>
    <t>244312</t>
  </si>
  <si>
    <t>ビル用アルミニウム製サッシ</t>
  </si>
  <si>
    <t>244513</t>
  </si>
  <si>
    <t>245219</t>
  </si>
  <si>
    <t>その他の打抜・プレス金属製品</t>
  </si>
  <si>
    <t>249911</t>
  </si>
  <si>
    <t>金属製パッキン、ガスケット（非金属併用を含む）</t>
  </si>
  <si>
    <t>274311</t>
  </si>
  <si>
    <t>医療用品</t>
  </si>
  <si>
    <t>281429</t>
  </si>
  <si>
    <t>その他の集積回路</t>
  </si>
  <si>
    <t>293919</t>
  </si>
  <si>
    <t>他に分類されない民生用電気機械器具</t>
  </si>
  <si>
    <t>319919</t>
  </si>
  <si>
    <t>他に分類されない輸送用機械器具、同部分品・取付具・附属品</t>
  </si>
  <si>
    <t>321919</t>
  </si>
  <si>
    <t>その他の貴金属・宝石製品（装身具・装飾品を除く）の附属品、同材料加工品、同細工品</t>
  </si>
  <si>
    <t>328212</t>
  </si>
  <si>
    <t>畳表</t>
  </si>
  <si>
    <t>329912</t>
  </si>
  <si>
    <t>線香類</t>
  </si>
  <si>
    <t>094991</t>
  </si>
  <si>
    <t>その他の調味料（賃加工）</t>
  </si>
  <si>
    <t>099391</t>
  </si>
  <si>
    <t>豆腐・油揚（賃加工）</t>
  </si>
  <si>
    <t>151291</t>
  </si>
  <si>
    <t>オフセット印刷以外の印刷(賃加工)</t>
  </si>
  <si>
    <t>165291</t>
  </si>
  <si>
    <t>医薬品製剤（医薬部外品製剤を含む）（賃加工）</t>
  </si>
  <si>
    <t>182191</t>
  </si>
  <si>
    <t>プラスチックフィルム（賃加工）</t>
  </si>
  <si>
    <t>199991</t>
  </si>
  <si>
    <t>他に分類されないゴム製品（賃加工）</t>
  </si>
  <si>
    <t>212291</t>
  </si>
  <si>
    <t>生コンクリート（賃加工）</t>
  </si>
  <si>
    <t>242491</t>
  </si>
  <si>
    <t>作業工具（賃加工）</t>
  </si>
  <si>
    <t>293991</t>
  </si>
  <si>
    <t>その他の民生用電気機械器具・同部分品・取付具・附属品（賃加工）</t>
  </si>
  <si>
    <t>296991</t>
  </si>
  <si>
    <t>その他の電子応用装置・同部分品・取付具・附属品（賃加工）</t>
  </si>
  <si>
    <t>（従業者４人以上の事業所）　　単位：従業者　人、金額　万円</t>
  </si>
  <si>
    <t>付加</t>
  </si>
  <si>
    <t>091419</t>
  </si>
  <si>
    <t>その他の乳製品</t>
  </si>
  <si>
    <t>112319</t>
  </si>
  <si>
    <t>その他のそ毛織物</t>
  </si>
  <si>
    <t>116512</t>
  </si>
  <si>
    <t>織物製スポーツ用衣服</t>
  </si>
  <si>
    <t>164511</t>
  </si>
  <si>
    <t>一般インキ</t>
  </si>
  <si>
    <t>181115</t>
  </si>
  <si>
    <t>プラスチック棒</t>
  </si>
  <si>
    <t>184211</t>
  </si>
  <si>
    <t>硬質プラスチック発泡製品（厚板）（厚さ３ｍｍ以上）</t>
  </si>
  <si>
    <t>239921</t>
  </si>
  <si>
    <t>銅、鉛、亜鉛、ニッケル、すず等粗製品</t>
  </si>
  <si>
    <t>244411</t>
  </si>
  <si>
    <t>鉄骨系プレハブ住宅</t>
  </si>
  <si>
    <t>273521</t>
  </si>
  <si>
    <t>分析機器の部分品・取付具・附属品</t>
  </si>
  <si>
    <t>281519</t>
  </si>
  <si>
    <t>その他のフラットパネル</t>
  </si>
  <si>
    <t>293121</t>
  </si>
  <si>
    <t>ちゅう房機器の部分品・取付具・附属品</t>
  </si>
  <si>
    <t>301313</t>
  </si>
  <si>
    <t>その他の移動局通信装置</t>
  </si>
  <si>
    <t>315112</t>
  </si>
  <si>
    <t>フォークリフトトラックの部分品・取付具・附属品</t>
  </si>
  <si>
    <t>315921</t>
  </si>
  <si>
    <t>その他の産業用運搬車両の部分品・取付具・附属品</t>
  </si>
  <si>
    <t>328419</t>
  </si>
  <si>
    <t>その他のブラシ</t>
  </si>
  <si>
    <t>091391</t>
  </si>
  <si>
    <t>処理牛乳・乳飲料（賃加工）</t>
  </si>
  <si>
    <t>097291</t>
  </si>
  <si>
    <t>生菓子（賃加工）</t>
  </si>
  <si>
    <t>098291</t>
  </si>
  <si>
    <t>食用油脂（賃加工）</t>
  </si>
  <si>
    <t>139191</t>
  </si>
  <si>
    <t>事務所用・店舗用装備品（賃加工）</t>
  </si>
  <si>
    <t>166991</t>
  </si>
  <si>
    <t>その他の化粧品・歯磨・化粧用調整品（賃加工）</t>
  </si>
  <si>
    <t>181391</t>
  </si>
  <si>
    <t>プラスチック継手（賃加工）</t>
  </si>
  <si>
    <t>235591</t>
  </si>
  <si>
    <t>非鉄金属鍛造品（賃加工）</t>
  </si>
  <si>
    <t>265391</t>
  </si>
  <si>
    <t>プラスチック加工機械・同附属装置・同部分品・取付具・附属品（賃加工）</t>
  </si>
  <si>
    <t>296191</t>
  </si>
  <si>
    <t>Ｘ線装置・同部分品・取付具・附属品（賃加工）</t>
  </si>
  <si>
    <t>315191</t>
  </si>
  <si>
    <t>フォークリフトトラック・同部分品・取付具・附属品（賃加工）</t>
  </si>
  <si>
    <t>１　産業中分類別統計表（従業者４人以上の事業所）</t>
  </si>
  <si>
    <t>サービス用機械器具製造業</t>
  </si>
  <si>
    <t>娯楽用機械製造業</t>
  </si>
  <si>
    <t>計量器・測定器・分析機器・試験機・測量機械器具・理化学機械器具製造業</t>
  </si>
  <si>
    <t>圧力計・流量計・液面計等製造業</t>
  </si>
  <si>
    <t>精密測定器製造業</t>
  </si>
  <si>
    <t>試験機製造業</t>
  </si>
  <si>
    <t>その他の計量器・測定器・分析機器・試験機・測量機械器具・理化学機械器具製造業</t>
  </si>
  <si>
    <t>医療用機械器具・医療用品製造業</t>
  </si>
  <si>
    <t>写真機・映画用機械・同附属品製造業</t>
  </si>
  <si>
    <t>電子デバイス製造業</t>
  </si>
  <si>
    <t>光電変換素子製造業</t>
  </si>
  <si>
    <t>半導体素子製造業（光電変換素子を除く）</t>
  </si>
  <si>
    <t>集積回路製造業</t>
  </si>
  <si>
    <t>抵抗器・コンデンサ・変成器・複合部品製造業</t>
  </si>
  <si>
    <t>音響部品・磁気ヘッド・小形モータ製造業</t>
  </si>
  <si>
    <t>電子回路製造業</t>
  </si>
  <si>
    <t>電子回路基板製造業</t>
  </si>
  <si>
    <t>電子回路実装基板製造業</t>
  </si>
  <si>
    <t>ユニット部品製造業</t>
  </si>
  <si>
    <t>電源ユニット・高周波ユニット・コントロールユニット製造業</t>
  </si>
  <si>
    <t>その他のユニット部品製造業</t>
  </si>
  <si>
    <t>発電用・送電用・配電用電気機械器具製造業</t>
  </si>
  <si>
    <t>発電機・電動機・その他の回転電気機械製造業</t>
  </si>
  <si>
    <t>変圧器類製造業（電子機器用を除く)</t>
  </si>
  <si>
    <t>電力開閉装置製造業</t>
  </si>
  <si>
    <t>配電盤・電力制御装置製造業</t>
  </si>
  <si>
    <t>配線器具・配線附属品製造業</t>
  </si>
  <si>
    <t>産業用電気機械器具製造業</t>
  </si>
  <si>
    <t>電気溶接機製造業</t>
  </si>
  <si>
    <t>内燃機関電装品製造業</t>
  </si>
  <si>
    <t>民生用電気機械器具製造業</t>
  </si>
  <si>
    <t>電球・電気照明器具製造業</t>
  </si>
  <si>
    <t>電気照明器具製造業</t>
  </si>
  <si>
    <t>電子応用装置製造業</t>
  </si>
  <si>
    <t>Ｘ線装置製造業</t>
  </si>
  <si>
    <t>医療用電子応用装置製造業</t>
  </si>
  <si>
    <t>その他の電子応用装置製造業</t>
  </si>
  <si>
    <t>電気計測器製造業</t>
  </si>
  <si>
    <t>電気計測器製造業（別掲を除く）</t>
  </si>
  <si>
    <t>通信機械器具・同関連機械器具製造業</t>
  </si>
  <si>
    <t>有線通信機械器具製造業</t>
  </si>
  <si>
    <t>交通信号保安装置製造業</t>
  </si>
  <si>
    <t>その他の通信機械器具・同関連機械器具製造業</t>
  </si>
  <si>
    <t>映像・音響機械器具製造業</t>
  </si>
  <si>
    <t>ビデオ機器製造業</t>
  </si>
  <si>
    <t>デジタルカメラ製造業</t>
  </si>
  <si>
    <t>電気音響機械器具製造業</t>
  </si>
  <si>
    <t>電子計算機製造業（パーソナルコンピュータを除く）</t>
  </si>
  <si>
    <t>航空機・同附属品製造業</t>
  </si>
  <si>
    <t>航空機用原動機製造業</t>
  </si>
  <si>
    <t>貴金属・宝石製品製造業</t>
  </si>
  <si>
    <t>貴金属・宝石製装身具（ジュエリー）製品製造業</t>
  </si>
  <si>
    <t>貴金属・宝石製装身具（ジュエリー）附属品・同材料加工業</t>
  </si>
  <si>
    <t>その他の貴金属製品製造業</t>
  </si>
  <si>
    <t>装身具・装飾品・ボタン・同関連品製造業（貴金属・宝石製を除く）</t>
  </si>
  <si>
    <t>装身具・装飾品製造業（貴金属・宝石製を除く）</t>
  </si>
  <si>
    <t>がん具・運動用具製造業</t>
  </si>
  <si>
    <t>畳等生活雑貨製品製造業</t>
  </si>
  <si>
    <t>煙火製造業</t>
  </si>
  <si>
    <t>看板・標識機製造業</t>
  </si>
  <si>
    <t>工業用模型製造業</t>
  </si>
  <si>
    <t>２０　品目別統計表（賃加工品）</t>
  </si>
  <si>
    <t>品目別統計表（賃加工品）（従業者４人以上の事業所）</t>
  </si>
  <si>
    <t>品目別統計表（製造品）（従業者４人以上の事業所）</t>
  </si>
  <si>
    <t>工業用地、工業用水に関する統計表（市町村別）（従業者３０人以上の事業所）</t>
  </si>
  <si>
    <t>工業用地、工業用水に関する統計表（従業者規模別）（従業者３０人以上の事業所）</t>
  </si>
  <si>
    <t>工業用地、工業用水に関する統計表（産業中分類別）（従業者３０人以上の事業所）</t>
  </si>
  <si>
    <t>市町村別産業中分類別統計表（従業者４人以上の事業所）</t>
  </si>
  <si>
    <t>市町村別統計表（従業者３０人以上の事業所）</t>
  </si>
  <si>
    <t>市町村別統計表（従業者４人以上の事業所）　</t>
  </si>
  <si>
    <t>産業細分類別統計表（従業者４人以上の事業所）</t>
  </si>
  <si>
    <t>産業中分類別従業者３０人以上統計表（在庫額等）</t>
  </si>
  <si>
    <t>11-3</t>
  </si>
  <si>
    <t>産業中分類別統計表（従業者３０人以上の事業所）（有形固定資産等）</t>
  </si>
  <si>
    <t>11-2</t>
  </si>
  <si>
    <t>産業中分類別統計表（従業者３０人以上の事業所）（製造品出荷額等）</t>
  </si>
  <si>
    <t>11-1</t>
  </si>
  <si>
    <t>産業中分類別統計表（従業者４人～２９人の事業所）（製造品出荷額等）</t>
  </si>
  <si>
    <t>産業中分類別従業者３００人以上統計表（在庫額等）</t>
  </si>
  <si>
    <t>9-3</t>
  </si>
  <si>
    <t>産業中分類別従業者３００人以上統計表（有形固定資産等）</t>
  </si>
  <si>
    <t>9-2</t>
  </si>
  <si>
    <t>産業中分類別従業者３００人以上統計表（製造品出荷額等）</t>
  </si>
  <si>
    <t>9-1</t>
  </si>
  <si>
    <t>産業中分類別従業者２００人～２９９人統計表（在庫額等）</t>
  </si>
  <si>
    <t>8-3</t>
  </si>
  <si>
    <t>産業中分類別従業者２００人～２９９人統計表（有形固定資産等）</t>
  </si>
  <si>
    <t>8-2</t>
  </si>
  <si>
    <t>産業中分類別従業者２００人～２９９人統計表（製造品出荷額等）</t>
  </si>
  <si>
    <t>8-1</t>
  </si>
  <si>
    <t>産業中分類別従業者１００人～１９９人統計表（在庫額等）</t>
  </si>
  <si>
    <t>7-3</t>
  </si>
  <si>
    <t>産業中分類別従業者１００人～１９９人統計表（有形固定資産等）</t>
  </si>
  <si>
    <t>7-2</t>
  </si>
  <si>
    <t>産業中分類別従業者１００人～１９９人統計表（製造品出荷額等）</t>
  </si>
  <si>
    <t>7-1</t>
  </si>
  <si>
    <t>産業中分類別従業者５０人～９９人統計表（在庫額等）</t>
  </si>
  <si>
    <t>6-3</t>
  </si>
  <si>
    <t>産業中分類別従業者５０人～９９人統計表（有形固定資産等）</t>
  </si>
  <si>
    <t>6-2</t>
  </si>
  <si>
    <t>産業中分類別従業者５０人～９９人統計表（製造品出荷額等）</t>
  </si>
  <si>
    <t>6-1</t>
  </si>
  <si>
    <t>産業中分類別従業者３０人～４９人統計表（在庫額等）</t>
  </si>
  <si>
    <t>5-3</t>
  </si>
  <si>
    <t>産業中分類別従業者３０人～４９人統計表（有形固定資産等）</t>
  </si>
  <si>
    <t>5-2</t>
  </si>
  <si>
    <t>産業中分類別従業者３０人～４９人統計表（製造品出荷額等）</t>
  </si>
  <si>
    <t>5-1</t>
  </si>
  <si>
    <t>産業中分類別従業者２０人～２９人統計表（製造品出荷額等）</t>
  </si>
  <si>
    <t>産業中分類別従業者１０人～１９人統計表（製造品出荷額等）</t>
  </si>
  <si>
    <t>産業中分類別従業者４人～９人統計表（製造品出荷額等）</t>
  </si>
  <si>
    <t>産業中分類別統計表（従業者４人以上の事業所）</t>
  </si>
  <si>
    <t>シート</t>
  </si>
  <si>
    <t>統計表</t>
  </si>
  <si>
    <t>※ご覧になりたいエクセル表の名前をクリックしてください。</t>
  </si>
  <si>
    <t>統計表　もくじ</t>
  </si>
  <si>
    <t>平成２５年　山梨県工業統計調査結果報告</t>
  </si>
  <si>
    <t>平成２５年工業統計調査結果報告ページに戻る &lt;&lt;</t>
  </si>
  <si>
    <t>x</t>
  </si>
  <si>
    <t>液晶パネル・フラットパネル製造業</t>
  </si>
  <si>
    <t>水産缶詰・瓶詰製造業</t>
  </si>
  <si>
    <t>その他の紙製品製造業</t>
  </si>
  <si>
    <t>電池製造業</t>
  </si>
  <si>
    <t>２６年</t>
  </si>
  <si>
    <t>その他の水産缶詰・瓶詰</t>
  </si>
  <si>
    <t>単体飼料</t>
  </si>
  <si>
    <t>その他のねん糸</t>
  </si>
  <si>
    <t>織物製乳幼児服</t>
  </si>
  <si>
    <t>パーティクルボード</t>
  </si>
  <si>
    <t>その他の紙製品</t>
  </si>
  <si>
    <t>生薬・漢方</t>
  </si>
  <si>
    <t>再生プラスチック成形材料</t>
  </si>
  <si>
    <t>その他のアルミニウム製サッシ</t>
  </si>
  <si>
    <t>建設用クレーン</t>
  </si>
  <si>
    <t>せん孔機</t>
  </si>
  <si>
    <t>縫製機械の部分品・取付具・附属品</t>
  </si>
  <si>
    <t>その他の非金属用金型、同部分品・附属品</t>
  </si>
  <si>
    <t>モジュール実装基板</t>
  </si>
  <si>
    <t>その他の内燃機関電装品</t>
  </si>
  <si>
    <t>その他の端末装置</t>
  </si>
  <si>
    <t>プラスチックモデルキット</t>
  </si>
  <si>
    <t>パレット</t>
  </si>
  <si>
    <t>092119</t>
  </si>
  <si>
    <t>106211</t>
  </si>
  <si>
    <t>111719</t>
  </si>
  <si>
    <t>116311</t>
  </si>
  <si>
    <t>122511</t>
  </si>
  <si>
    <t>122811</t>
  </si>
  <si>
    <t>144919</t>
  </si>
  <si>
    <t>165411</t>
  </si>
  <si>
    <t>185112</t>
  </si>
  <si>
    <t>244319</t>
  </si>
  <si>
    <t>262113</t>
  </si>
  <si>
    <t>262118</t>
  </si>
  <si>
    <t>263521</t>
  </si>
  <si>
    <t>269219</t>
  </si>
  <si>
    <t>275214</t>
  </si>
  <si>
    <t>284212</t>
  </si>
  <si>
    <t>292219</t>
  </si>
  <si>
    <t>303919</t>
  </si>
  <si>
    <t>325114</t>
  </si>
  <si>
    <t>329311</t>
  </si>
  <si>
    <t>092691</t>
  </si>
  <si>
    <t>冷凍水産食品（賃加工）</t>
  </si>
  <si>
    <t>096191</t>
  </si>
  <si>
    <t>精米・精麦（賃加工）</t>
  </si>
  <si>
    <t>102391</t>
  </si>
  <si>
    <t>清酒（賃加工）</t>
  </si>
  <si>
    <t>112291</t>
  </si>
  <si>
    <t>絹織物（賃加工）</t>
  </si>
  <si>
    <t>122891</t>
  </si>
  <si>
    <t>184191</t>
  </si>
  <si>
    <t>軟質プラスチック発泡製品（半硬質性を含む）（賃加工）</t>
  </si>
  <si>
    <t>184591</t>
  </si>
  <si>
    <t>発泡・強化プラスチック製品の加工品（賃加工）</t>
  </si>
  <si>
    <t>247991</t>
  </si>
  <si>
    <t>その他の金属線製品（賃加工）</t>
  </si>
  <si>
    <t>253291</t>
  </si>
  <si>
    <t>エレベータ・エスカレータ・同部分品・取付具・附属品（賃加工）</t>
  </si>
  <si>
    <t>274391</t>
  </si>
  <si>
    <t>医療用品（動物用医療機械器具を含む）（賃加工）</t>
  </si>
  <si>
    <t>293291</t>
  </si>
  <si>
    <t>空調・住宅関連機器・同部分品・取付具・附属品（賃加工）</t>
  </si>
  <si>
    <t>325291</t>
  </si>
  <si>
    <t>人形（賃加工）</t>
  </si>
  <si>
    <t>328291</t>
  </si>
  <si>
    <t>畳・むしろ類（賃加工）</t>
  </si>
  <si>
    <t>１５　市町村別産業中分類別統計表（従業者４人以上の事業所）</t>
  </si>
  <si>
    <t>（従業者４人以上の事業所）　　単位：従業者　人、金額　万円</t>
  </si>
  <si>
    <t>付加</t>
  </si>
  <si>
    <t>常用雇用者</t>
  </si>
  <si>
    <t>個人事業主及び</t>
  </si>
  <si>
    <t>有給役員</t>
  </si>
  <si>
    <t>送出者</t>
  </si>
  <si>
    <t>無給家族従業者</t>
  </si>
  <si>
    <r>
      <t>（従業者３０人以上の事業所）　　単位：面積　ｍ</t>
    </r>
    <r>
      <rPr>
        <vertAlign val="superscript"/>
        <sz val="11"/>
        <rFont val="ＭＳ Ｐゴシック"/>
        <family val="3"/>
      </rPr>
      <t>2</t>
    </r>
    <r>
      <rPr>
        <sz val="11"/>
        <rFont val="ＭＳ Ｐゴシック"/>
        <family val="3"/>
      </rPr>
      <t>、水量　ｍ</t>
    </r>
    <r>
      <rPr>
        <vertAlign val="superscript"/>
        <sz val="11"/>
        <rFont val="ＭＳ Ｐゴシック"/>
        <family val="3"/>
      </rPr>
      <t>3</t>
    </r>
  </si>
  <si>
    <t>１日当たり水源別用水量</t>
  </si>
  <si>
    <t>工業用水道</t>
  </si>
  <si>
    <t>-</t>
  </si>
  <si>
    <t>-</t>
  </si>
  <si>
    <t>１７　工業用地、工業用水に関する統計表（従業者規模別）</t>
  </si>
  <si>
    <r>
      <t>（従業者３０人以上の事業所）　　単位：面積　ｍ</t>
    </r>
    <r>
      <rPr>
        <vertAlign val="superscript"/>
        <sz val="11"/>
        <rFont val="ＭＳ Ｐゴシック"/>
        <family val="3"/>
      </rPr>
      <t>2</t>
    </r>
    <r>
      <rPr>
        <sz val="11"/>
        <rFont val="ＭＳ Ｐゴシック"/>
        <family val="3"/>
      </rPr>
      <t>、水量　ｍ</t>
    </r>
    <r>
      <rPr>
        <vertAlign val="superscript"/>
        <sz val="11"/>
        <rFont val="ＭＳ Ｐゴシック"/>
        <family val="3"/>
      </rPr>
      <t>3</t>
    </r>
  </si>
  <si>
    <t>在  庫</t>
  </si>
  <si>
    <t>数  量</t>
  </si>
  <si>
    <t/>
  </si>
  <si>
    <t>093112</t>
  </si>
  <si>
    <t>果実缶詰（瓶詰・つぼ詰を含む）</t>
  </si>
  <si>
    <t>102212</t>
  </si>
  <si>
    <t>発泡酒</t>
  </si>
  <si>
    <t>102416</t>
  </si>
  <si>
    <t>チューハイ・カクテル</t>
  </si>
  <si>
    <t>103113</t>
  </si>
  <si>
    <t>紅茶（仕上茶）</t>
  </si>
  <si>
    <t>111514</t>
  </si>
  <si>
    <t>ポリエステル紡績糸(混紡を含む）</t>
  </si>
  <si>
    <t>112243</t>
  </si>
  <si>
    <t>アセテート長繊維織物</t>
  </si>
  <si>
    <t>116111</t>
  </si>
  <si>
    <t>織物製成人男子・少年用背広服上衣（ブレザー､ジャンパー等を含む）</t>
  </si>
  <si>
    <t>116115</t>
  </si>
  <si>
    <t>織物製成人男子・少年用制服ズボン</t>
  </si>
  <si>
    <t>116419</t>
  </si>
  <si>
    <t>織物製その他のシャツ</t>
  </si>
  <si>
    <t>119211</t>
  </si>
  <si>
    <t>毛布</t>
  </si>
  <si>
    <t>119511</t>
  </si>
  <si>
    <t>繊維製袋</t>
  </si>
  <si>
    <t>119611</t>
  </si>
  <si>
    <t>刺しゅう製品</t>
  </si>
  <si>
    <t>162923</t>
  </si>
  <si>
    <t>カリウム塩類</t>
  </si>
  <si>
    <t>164414</t>
  </si>
  <si>
    <t>溶剤系合成樹脂塗料</t>
  </si>
  <si>
    <t>164619</t>
  </si>
  <si>
    <t>その他の洗浄剤・磨用剤</t>
  </si>
  <si>
    <t>164711</t>
  </si>
  <si>
    <t>ろうそく</t>
  </si>
  <si>
    <t>166114</t>
  </si>
  <si>
    <t>口紅、ほお紅、アイシャドー</t>
  </si>
  <si>
    <t>209919</t>
  </si>
  <si>
    <t>他に分類されないなめし革製品</t>
  </si>
  <si>
    <t>243919</t>
  </si>
  <si>
    <t>その他の暖房・調理装置部分品</t>
  </si>
  <si>
    <t>249214</t>
  </si>
  <si>
    <t>うす板ばね</t>
  </si>
  <si>
    <t>252222</t>
  </si>
  <si>
    <t>空気圧縮機・ガス圧縮機・送風機の部分品・取付具・附属品</t>
  </si>
  <si>
    <t>261139</t>
  </si>
  <si>
    <t>その他の収穫調整用機器</t>
  </si>
  <si>
    <t>265211</t>
  </si>
  <si>
    <t>ろ過機器</t>
  </si>
  <si>
    <t>265222</t>
  </si>
  <si>
    <t>環境装置（化学的処理を行うもの）</t>
  </si>
  <si>
    <t>266111</t>
  </si>
  <si>
    <t>数値制御旋盤</t>
  </si>
  <si>
    <t>266415</t>
  </si>
  <si>
    <t>電動工具</t>
  </si>
  <si>
    <t>273311</t>
  </si>
  <si>
    <t>圧力計</t>
  </si>
  <si>
    <t>映画用機械器具</t>
  </si>
  <si>
    <t>285911</t>
  </si>
  <si>
    <t>液晶モジュール(他で生産されたパネルを用いるもの）</t>
  </si>
  <si>
    <t>285913</t>
  </si>
  <si>
    <t>デジタルカメラモジュール</t>
  </si>
  <si>
    <t>291314</t>
  </si>
  <si>
    <t>プログラマブルコントローラ</t>
  </si>
  <si>
    <t>292919</t>
  </si>
  <si>
    <t>その他の整流器</t>
  </si>
  <si>
    <t>301311</t>
  </si>
  <si>
    <t>ラジオ放送装置、テレビジョン放送装置</t>
  </si>
  <si>
    <t>301319</t>
  </si>
  <si>
    <t>その他の無線通信装置</t>
  </si>
  <si>
    <t>302112</t>
  </si>
  <si>
    <t>ビデオカメラ（放送用を除く）</t>
  </si>
  <si>
    <t>319911</t>
  </si>
  <si>
    <t>飛しょう体、同部分品・附属品</t>
  </si>
  <si>
    <t>322112</t>
  </si>
  <si>
    <t>装飾品、置物類</t>
  </si>
  <si>
    <t>322113</t>
  </si>
  <si>
    <t>宝石箱、小物箱</t>
  </si>
  <si>
    <t>323111</t>
  </si>
  <si>
    <t>ウォッチ（ムーブメントを含む）</t>
  </si>
  <si>
    <t>326113</t>
  </si>
  <si>
    <t>万年筆・シャープペンシル部分品、ぺン先、ペン軸</t>
  </si>
  <si>
    <t>326921</t>
  </si>
  <si>
    <t>その他の事務用品の部分品・附属品</t>
  </si>
  <si>
    <t>（従業者４人以上の事業所）　　単位：万円</t>
  </si>
  <si>
    <t>093191</t>
  </si>
  <si>
    <t>野菜缶詰・果実缶詰・農産保存食料品（賃加工）</t>
  </si>
  <si>
    <t>093291</t>
  </si>
  <si>
    <t>野菜漬物（賃加工）</t>
  </si>
  <si>
    <t>099591</t>
  </si>
  <si>
    <t>冷凍調理食品（賃加工）</t>
  </si>
  <si>
    <t>099691</t>
  </si>
  <si>
    <t>そう（惣）菜（賃加工）</t>
  </si>
  <si>
    <t>114593</t>
  </si>
  <si>
    <t>その他の織物手加工染色・整理（賃加工）</t>
  </si>
  <si>
    <t>114791</t>
  </si>
  <si>
    <t>ニット・レース染色・整理（賃加工）</t>
  </si>
  <si>
    <t>119791</t>
  </si>
  <si>
    <t>タオル（賃加工）</t>
  </si>
  <si>
    <t>123291</t>
  </si>
  <si>
    <t>木箱・折箱（賃加工）</t>
  </si>
  <si>
    <t>129191</t>
  </si>
  <si>
    <t>木材薬品処理（賃加工）</t>
  </si>
  <si>
    <t>144991</t>
  </si>
  <si>
    <t>その他の紙製品（賃加工）</t>
  </si>
  <si>
    <t>149991</t>
  </si>
  <si>
    <t>その他のパルプ・紙・紙加工品（賃加工）</t>
  </si>
  <si>
    <t>181591</t>
  </si>
  <si>
    <t>プラスチック板・棒・管・継手・異形押出製品の加工品（賃加工）</t>
  </si>
  <si>
    <t>207191</t>
  </si>
  <si>
    <t>袋物（賃加工）</t>
  </si>
  <si>
    <t>212391</t>
  </si>
  <si>
    <t>コンクリート製品（賃加工）</t>
  </si>
  <si>
    <t>232291</t>
  </si>
  <si>
    <t>アルミニウム第２次製錬・精製（賃加工）</t>
  </si>
  <si>
    <t>252291</t>
  </si>
  <si>
    <t>空気圧縮機・ガス圧縮機・送風機・同部分品・取付具・附属品（賃加工）</t>
  </si>
  <si>
    <t>261191</t>
  </si>
  <si>
    <t>農業用機械・同部分品・取付具・附属品（賃加工）</t>
  </si>
  <si>
    <t>264491</t>
  </si>
  <si>
    <t>印刷・製本・紙工機械・同部分品・取付具・附属品（賃加工）</t>
  </si>
  <si>
    <t>273491</t>
  </si>
  <si>
    <t>精密測定器・同部分品・取付具・附属品（賃加工）</t>
  </si>
  <si>
    <t>282291</t>
  </si>
  <si>
    <t>音響部品・磁気ヘッド・小形モータ（賃加工）</t>
  </si>
  <si>
    <t>293191</t>
  </si>
  <si>
    <t>ちゅう房機器・同部分品・取付具・附属品（賃加工）</t>
  </si>
  <si>
    <t>303191</t>
  </si>
  <si>
    <t>電子計算機・同部分品・取付具・附属品（賃加工）</t>
  </si>
  <si>
    <t>２９年</t>
  </si>
  <si>
    <t>x</t>
  </si>
  <si>
    <t>織物手加工染色整理業</t>
  </si>
  <si>
    <t>織物製成人男子・少年服製造業（不織布製及びレース製を含む）</t>
  </si>
  <si>
    <t>油圧･空圧機器製造業</t>
  </si>
  <si>
    <t>動力伝導装置製造業（玉軸受，ころ軸受を除く）</t>
  </si>
  <si>
    <t>鋳造装置製造業</t>
  </si>
  <si>
    <t>金属工作機械用・金属加工機械用部分品・附属品製造業</t>
  </si>
  <si>
    <t>分析機器製造業</t>
  </si>
  <si>
    <t>携帯電話機・ＰＨＳ電話機製造業</t>
  </si>
  <si>
    <t>製糸業，紡績業，化学繊維・ねん糸等製造業</t>
  </si>
  <si>
    <t>ポンプ･圧縮機器製造業</t>
  </si>
  <si>
    <t>サービス用・娯楽用機械器具製造業</t>
  </si>
  <si>
    <t>船舶製造・修理業，舶用機関製造業</t>
  </si>
  <si>
    <t>（ａ）</t>
  </si>
  <si>
    <t>（ｂ）</t>
  </si>
  <si>
    <t>（ａ）－（ｂ）</t>
  </si>
  <si>
    <t>３００人以上</t>
  </si>
  <si>
    <t>甲　府　市</t>
  </si>
  <si>
    <t>富　士　吉　田　市</t>
  </si>
  <si>
    <t>都　留　市</t>
  </si>
  <si>
    <t>山　梨　市</t>
  </si>
  <si>
    <t>大　月　市</t>
  </si>
  <si>
    <t>韮　崎　市</t>
  </si>
  <si>
    <t>南　ア　ル　プ　ス　市</t>
  </si>
  <si>
    <t>北　杜　市</t>
  </si>
  <si>
    <t>甲　斐　市</t>
  </si>
  <si>
    <t>笛　吹　市</t>
  </si>
  <si>
    <t>上　野　原　市</t>
  </si>
  <si>
    <t>甲　州　市</t>
  </si>
  <si>
    <t>中　央　市</t>
  </si>
  <si>
    <t>市　川　三　郷　町</t>
  </si>
  <si>
    <t>身　延　町</t>
  </si>
  <si>
    <t>南　部　町</t>
  </si>
  <si>
    <t>富　士　川　町</t>
  </si>
  <si>
    <t>昭　和　町</t>
  </si>
  <si>
    <t>西　桂　町</t>
  </si>
  <si>
    <t>富　士　河　口　湖　町</t>
  </si>
  <si>
    <t>０９　食料</t>
  </si>
  <si>
    <t>１０　飲料</t>
  </si>
  <si>
    <t>１１　繊維</t>
  </si>
  <si>
    <t>１２　木材</t>
  </si>
  <si>
    <t>１３　家具</t>
  </si>
  <si>
    <t>１４　紙パ</t>
  </si>
  <si>
    <t>１５　印刷</t>
  </si>
  <si>
    <t>１６　化学</t>
  </si>
  <si>
    <t>１７　石油</t>
  </si>
  <si>
    <t>１８　プラ</t>
  </si>
  <si>
    <t>２１　窯業</t>
  </si>
  <si>
    <t>２２　鉄鋼</t>
  </si>
  <si>
    <t>２３　非鉄</t>
  </si>
  <si>
    <t>２４　金属</t>
  </si>
  <si>
    <t>２５　は用</t>
  </si>
  <si>
    <t>２６　生産</t>
  </si>
  <si>
    <t>２８　電子</t>
  </si>
  <si>
    <t>２９　電気</t>
  </si>
  <si>
    <t>３０　情報</t>
  </si>
  <si>
    <t>道　志　村</t>
  </si>
  <si>
    <t>忍　野　村</t>
  </si>
  <si>
    <t>山　中　湖　村</t>
  </si>
  <si>
    <t>鳴　沢　村</t>
  </si>
  <si>
    <t>小　菅　村</t>
  </si>
  <si>
    <t>０９　食料</t>
  </si>
  <si>
    <t>１０　飲料</t>
  </si>
  <si>
    <t>１１　繊維</t>
  </si>
  <si>
    <t>１２　木材</t>
  </si>
  <si>
    <t>１３　家具</t>
  </si>
  <si>
    <t>１４　紙パ</t>
  </si>
  <si>
    <t>１５　印刷</t>
  </si>
  <si>
    <t>１６　化学</t>
  </si>
  <si>
    <t>１７　石油</t>
  </si>
  <si>
    <t>１８　プラ</t>
  </si>
  <si>
    <t>１９　ゴム</t>
  </si>
  <si>
    <t>１９　ゴム</t>
  </si>
  <si>
    <t>２０　皮革</t>
  </si>
  <si>
    <t>２０　皮革</t>
  </si>
  <si>
    <t>２１　窯業</t>
  </si>
  <si>
    <t>２２　鉄鋼</t>
  </si>
  <si>
    <t>２３　非鉄</t>
  </si>
  <si>
    <t>２４　金属</t>
  </si>
  <si>
    <t>２５　は用</t>
  </si>
  <si>
    <t>２６　生産</t>
  </si>
  <si>
    <t>２７　業務</t>
  </si>
  <si>
    <t>２８　電子</t>
  </si>
  <si>
    <t>２９　電気</t>
  </si>
  <si>
    <t>３０　情報</t>
  </si>
  <si>
    <t>３１　輸送</t>
  </si>
  <si>
    <t>３１　輸送</t>
  </si>
  <si>
    <t>３２　そ他</t>
  </si>
  <si>
    <t>３２　そ他</t>
  </si>
  <si>
    <t>の収入額</t>
  </si>
  <si>
    <t>４～９人</t>
  </si>
  <si>
    <t>２７　業務</t>
  </si>
  <si>
    <t>丹　波　山　村</t>
  </si>
  <si>
    <t>（従業者３００人以上の事業所）　　単位：金額　万円</t>
  </si>
  <si>
    <t>（従業者３００人以上の事業所）　　単位：従業者　人、金額　万円</t>
  </si>
  <si>
    <t>３　産業中分類別従業者１０人～１９人統計表（製造品出荷額等）</t>
  </si>
  <si>
    <t>（従業者１０人～１９人の事業所）　　単位：従業者　人、金額　万円</t>
  </si>
  <si>
    <t>（従業者２０人～２９人の事業所）　　単位：従業者　人、金額　万円</t>
  </si>
  <si>
    <t>４　産業中分類別従業者２０人～２９人統計表（製造品出荷額等）</t>
  </si>
  <si>
    <t>５－１　産業中分類別従業者３０人～４９人統計表（製造品出荷額等）</t>
  </si>
  <si>
    <t>（従業者３０人～４９人の事業所）　　単位：従業者　人、金額　万円</t>
  </si>
  <si>
    <t>（従業者５０人～９９人の事業所）　　単位：従業者　人、金額　万円</t>
  </si>
  <si>
    <t>６－１　産業中分類別従業者５０人～９９人統計表（製造品出荷額等）</t>
  </si>
  <si>
    <t>７－１　産業中分類別従業者１００人～１９９人統計表（製造品出荷額等）</t>
  </si>
  <si>
    <t>（従業者１００人～１９９人の事業所）　　単位：従業者　人、金額　万円</t>
  </si>
  <si>
    <t>８－１　産業中分類別従業者２００人～２９９人統計表（製造品出荷額等）</t>
  </si>
  <si>
    <t>（従業者２００人～２９９人の事業所）　　単位：従業者　人、金額　万円</t>
  </si>
  <si>
    <t>５－２　産業中分類別統計表（従業者３０人～４９人の事業所）（有形固定資産等）</t>
  </si>
  <si>
    <t>（従業者３０人～４９人の事業所）　　単位：金額　万円</t>
  </si>
  <si>
    <t>６－２　産業中分類別統計表（従業者５０人～９９人の事業所）（有形固定資産等）</t>
  </si>
  <si>
    <t>（従業者５０人～９９人の事業所）　　単位：金額　万円</t>
  </si>
  <si>
    <t>７－２　産業中分類別統計表（従業者１００人～１９９人の事業所）（有形固定資産等）</t>
  </si>
  <si>
    <t>（従業者１００人～１９９人の事業所）　　単位：金額　万円</t>
  </si>
  <si>
    <t>８－２　産業中分類別統計表（従業者２００人～２９９人の事業所）（有形固定資産等）</t>
  </si>
  <si>
    <t>（従業者２００人～２９９人の事業所）　　単位：金額　万円</t>
  </si>
  <si>
    <t>５－３　産業中分類別従業者３０人～４９人統計表（在庫額等）</t>
  </si>
  <si>
    <t>６－３　産業中分類別従業者５０人～９９人統計表（在庫額等）</t>
  </si>
  <si>
    <t>７－３　産業中分類別従業者１００人～１９９人統計表（在庫額等）</t>
  </si>
  <si>
    <t>８－３　産業中分類別従業者２００人～２９９人統計表（在庫額等）</t>
  </si>
  <si>
    <t>４人～９人</t>
  </si>
  <si>
    <t>１０人～１９人</t>
  </si>
  <si>
    <t>２０人～２９人</t>
  </si>
  <si>
    <t>３０人～４９人</t>
  </si>
  <si>
    <t>５０人～９９人</t>
  </si>
  <si>
    <t>１００人～１９９人</t>
  </si>
  <si>
    <t>２００人～２９９人</t>
  </si>
  <si>
    <t>９－１　産業中分類別従業者３００人以上統計表（製造品出荷額等）</t>
  </si>
  <si>
    <t>９－２　産業中分類別統計表（従業者３００人以上の事業所）（有形固定資産等）</t>
  </si>
  <si>
    <t>９－３　産業中分類別従業者３００人以上統計表（在庫額等）</t>
  </si>
  <si>
    <t>１１－１　産業中分類別統計表（従業者３０人以上の事業所）（製造品出荷額等）</t>
  </si>
  <si>
    <t>１１－２　産業中分類別統計表（従業者３０人以上の事業所）（有形固定資産等）</t>
  </si>
  <si>
    <t>１１－３　産業中分類別従業者３０人以上統計表（在庫額等）</t>
  </si>
  <si>
    <t>１８　工業用地、工業用水に関する統計表（市町村別）　</t>
  </si>
  <si>
    <t>ｘ</t>
  </si>
  <si>
    <t>ｘ</t>
  </si>
  <si>
    <t>x</t>
  </si>
  <si>
    <t>x</t>
  </si>
  <si>
    <t>x</t>
  </si>
  <si>
    <t>x</t>
  </si>
  <si>
    <t>x</t>
  </si>
  <si>
    <t>x</t>
  </si>
  <si>
    <t>x</t>
  </si>
  <si>
    <t>x</t>
  </si>
  <si>
    <t>１０　産業中分類別従業者４人～２９人統計表（製造品出荷額等）</t>
  </si>
  <si>
    <t>（従業者４人～２９人の事業所）　　単位：従業者　人、金額　万円</t>
  </si>
  <si>
    <t>回</t>
  </si>
  <si>
    <t>前回比</t>
  </si>
  <si>
    <t>x</t>
  </si>
  <si>
    <t>x</t>
  </si>
  <si>
    <t>x</t>
  </si>
  <si>
    <t>x</t>
  </si>
  <si>
    <t>5-1</t>
  </si>
  <si>
    <t>5-2</t>
  </si>
  <si>
    <t>5-3</t>
  </si>
  <si>
    <t>6-1</t>
  </si>
  <si>
    <t>産業中分類別従業者５０人～９９人統計表（製造品出荷額等）</t>
  </si>
  <si>
    <t>6-2</t>
  </si>
  <si>
    <t>産業中分類別従業者５０人～９９人統計表（有形固定資産等）</t>
  </si>
  <si>
    <t>6-3</t>
  </si>
  <si>
    <t>7-1</t>
  </si>
  <si>
    <t>産業中分類別従業者１００人～１９９人統計表（製造品出荷額等）</t>
  </si>
  <si>
    <t>7-2</t>
  </si>
  <si>
    <t>産業中分類別従業者１００人～１９９人統計表（有形固定資産等）</t>
  </si>
  <si>
    <t>7-3</t>
  </si>
  <si>
    <t>8-1</t>
  </si>
  <si>
    <t>産業中分類別従業者２００人～２９９人統計表（製造品出荷額等）</t>
  </si>
  <si>
    <t>8-2</t>
  </si>
  <si>
    <t>産業中分類別従業者２００人～２９９人統計表（有形固定資産等）</t>
  </si>
  <si>
    <t>8-3</t>
  </si>
  <si>
    <t>9-1</t>
  </si>
  <si>
    <t>産業中分類別従業者３００人以上統計表（製造品出荷額等）</t>
  </si>
  <si>
    <t>9-2</t>
  </si>
  <si>
    <t>産業中分類別従業者３００人以上統計表（有形固定資産等）</t>
  </si>
  <si>
    <t>9-3</t>
  </si>
  <si>
    <t>11-1</t>
  </si>
  <si>
    <t>11-2</t>
  </si>
  <si>
    <t>11-3</t>
  </si>
  <si>
    <t>産業細分類別統計表（従業者４人以上の事業所）</t>
  </si>
  <si>
    <t>市町村別統計表（従業者３０人以上の事業所）</t>
  </si>
  <si>
    <t>市町村別産業中分類別統計表（従業者４人以上の事業所）</t>
  </si>
  <si>
    <t>工業用地、工業用水に関する統計表（産業中分類別）（従業者３０人以上の事業所）</t>
  </si>
  <si>
    <t>工業用地、工業用水に関する統計表（従業者規模別）（従業者３０人以上の事業所）</t>
  </si>
  <si>
    <t>平成２９年　山梨県工業統計調査結果報告</t>
  </si>
  <si>
    <t>（ａ）－（ｂ）</t>
  </si>
  <si>
    <t>無給家族従業者</t>
  </si>
  <si>
    <t>091</t>
  </si>
  <si>
    <t>0911</t>
  </si>
  <si>
    <t>0912</t>
  </si>
  <si>
    <t>x</t>
  </si>
  <si>
    <t>0913</t>
  </si>
  <si>
    <t>0914</t>
  </si>
  <si>
    <t>0919</t>
  </si>
  <si>
    <t>092</t>
  </si>
  <si>
    <t>0921</t>
  </si>
  <si>
    <t>0922</t>
  </si>
  <si>
    <t>海藻加工業</t>
  </si>
  <si>
    <t>0924</t>
  </si>
  <si>
    <t>塩干・塩蔵品製造業</t>
  </si>
  <si>
    <t>0926</t>
  </si>
  <si>
    <t>0929</t>
  </si>
  <si>
    <t>093</t>
  </si>
  <si>
    <t>0931</t>
  </si>
  <si>
    <t>0932</t>
  </si>
  <si>
    <t>094</t>
  </si>
  <si>
    <t>調味料製造業</t>
  </si>
  <si>
    <t>0941</t>
  </si>
  <si>
    <t>味そ製造業</t>
  </si>
  <si>
    <t>0943</t>
  </si>
  <si>
    <t>0944</t>
  </si>
  <si>
    <t>0949</t>
  </si>
  <si>
    <t>その他の調味料製造業</t>
  </si>
  <si>
    <t>096</t>
  </si>
  <si>
    <t>0961</t>
  </si>
  <si>
    <t>精米・精麦業</t>
  </si>
  <si>
    <t>x</t>
  </si>
  <si>
    <t>0969</t>
  </si>
  <si>
    <t>x</t>
  </si>
  <si>
    <t>097</t>
  </si>
  <si>
    <t>0971</t>
  </si>
  <si>
    <t>0972</t>
  </si>
  <si>
    <t>0973</t>
  </si>
  <si>
    <t>x</t>
  </si>
  <si>
    <t>0974</t>
  </si>
  <si>
    <t>0979</t>
  </si>
  <si>
    <t>098</t>
  </si>
  <si>
    <t>0981</t>
  </si>
  <si>
    <t>動植物油脂製造業（食用油脂加工業を除く）</t>
  </si>
  <si>
    <t>099</t>
  </si>
  <si>
    <t>その他の食料品製造業</t>
  </si>
  <si>
    <t>0992</t>
  </si>
  <si>
    <t>0993</t>
  </si>
  <si>
    <t>0994</t>
  </si>
  <si>
    <t>0995</t>
  </si>
  <si>
    <t>0996</t>
  </si>
  <si>
    <t>0997</t>
  </si>
  <si>
    <t>すし・弁当・調理パン製造業</t>
  </si>
  <si>
    <t>0999</t>
  </si>
  <si>
    <t>他に分類されない食料品製造業</t>
  </si>
  <si>
    <t>製氷業</t>
  </si>
  <si>
    <t>飼料・有機質肥料製造業</t>
  </si>
  <si>
    <t>配合飼料製造業</t>
  </si>
  <si>
    <t>有機質肥料製造業</t>
  </si>
  <si>
    <t>ねん糸製造業（かさ高加工糸を除く）</t>
  </si>
  <si>
    <t>織物業</t>
  </si>
  <si>
    <t>麻織物業</t>
  </si>
  <si>
    <t>絹・人絹織物機械染色業</t>
  </si>
  <si>
    <t>ニット・レース染色整理業</t>
  </si>
  <si>
    <t>網地製造業（漁網を除く）</t>
  </si>
  <si>
    <t>織物製乳幼児服製造業（不織布製及びレース製を含む）</t>
  </si>
  <si>
    <t>セーター類製造業</t>
  </si>
  <si>
    <t>ニット製下着製造業</t>
  </si>
  <si>
    <t>スカーフ・マフラー・ハンカチーフ製造業</t>
  </si>
  <si>
    <t>その他の繊維製品製造業</t>
  </si>
  <si>
    <t>寝具製造業</t>
  </si>
  <si>
    <t>帆布製品製造業</t>
  </si>
  <si>
    <t>タオル製造業</t>
  </si>
  <si>
    <t>他に分類されない繊維製品製造業</t>
  </si>
  <si>
    <t>一般製材業</t>
  </si>
  <si>
    <t>木材チップ製造業</t>
  </si>
  <si>
    <t>建築用木製組立材料製造業</t>
  </si>
  <si>
    <t>たる・おけ製造業</t>
  </si>
  <si>
    <t>その他の木製品製造業(竹，とうを含む)</t>
  </si>
  <si>
    <t>他に分類されない木製品製造業(竹，とうを含む)</t>
  </si>
  <si>
    <t>金属製家具製造業</t>
  </si>
  <si>
    <t>その他の家具・装備品製造業</t>
  </si>
  <si>
    <t>事務所用・店舗用装備品製造業</t>
  </si>
  <si>
    <t>他に分類されない家具・装備品製造業</t>
  </si>
  <si>
    <t>紙製造業</t>
  </si>
  <si>
    <t>洋紙・機械すき和紙製造業</t>
  </si>
  <si>
    <t>手すき和紙製造業</t>
  </si>
  <si>
    <t>事務用・学用紙製品製造業</t>
  </si>
  <si>
    <t>その他のパルプ・紙・紙加工品製造業</t>
  </si>
  <si>
    <t>印刷業</t>
  </si>
  <si>
    <t>紙以外の印刷業</t>
  </si>
  <si>
    <t>製本業，印刷物加工業</t>
  </si>
  <si>
    <t>印刷物加工業</t>
  </si>
  <si>
    <t>圧縮ガス・液化ガス製造業</t>
  </si>
  <si>
    <t>その他の無機化学工業製品製造業</t>
  </si>
  <si>
    <t>その他の有機化学工業製品製造業</t>
  </si>
  <si>
    <t>印刷インキ製造業</t>
  </si>
  <si>
    <t>医薬品製剤製造業</t>
  </si>
  <si>
    <t>生薬・漢方製剤製造業</t>
  </si>
  <si>
    <t>その他の化粧品・歯磨・化粧用調整品製造業</t>
  </si>
  <si>
    <t>その他の化学工業</t>
  </si>
  <si>
    <t>ゼラチン・接着剤製造業</t>
  </si>
  <si>
    <t>他に分類されない化学工業製品製造業</t>
  </si>
  <si>
    <t>舗装材料製造業</t>
  </si>
  <si>
    <t>プラスチック板・棒製造業</t>
  </si>
  <si>
    <t>x</t>
  </si>
  <si>
    <t>プラスチックシート製造業</t>
  </si>
  <si>
    <t>硬質プラスチック発泡製品製造業</t>
  </si>
  <si>
    <t>プラスチック成形材料製造業</t>
  </si>
  <si>
    <t>その他のプラスチック製品製造業</t>
  </si>
  <si>
    <t>他に分類されないプラスチック製品加工業</t>
  </si>
  <si>
    <t>工業用ゴム製品製造業</t>
  </si>
  <si>
    <t>その他のゴム製品製造業</t>
  </si>
  <si>
    <t>医療・衛生用ゴム製品製造業</t>
  </si>
  <si>
    <t>袋物製造業</t>
  </si>
  <si>
    <t>袋物製造業（ハンドバッグを除く）</t>
  </si>
  <si>
    <t>その他のガラス・同製品製造業</t>
  </si>
  <si>
    <t>セメント・同製品製造業</t>
  </si>
  <si>
    <t>その他のセメント製品製造業</t>
  </si>
  <si>
    <t>研磨材製造業</t>
  </si>
  <si>
    <t>再生骨材製造業</t>
  </si>
  <si>
    <t>石工品製造業</t>
  </si>
  <si>
    <t>鉱物・土石粉砕等処理業</t>
  </si>
  <si>
    <t>その他の窯業・土石製品製造業</t>
  </si>
  <si>
    <t>他に分類されない窯業・土石製品製造業</t>
  </si>
  <si>
    <t>銑鉄鋳物製造業（鋳鉄管，可鍛鋳鉄を除く）</t>
  </si>
  <si>
    <t>鍛工品製造業</t>
  </si>
  <si>
    <t>その他の鉄鋼業</t>
  </si>
  <si>
    <t>鉄スクラップ加工処理業</t>
  </si>
  <si>
    <t>他に分類されない鉄鋼業</t>
  </si>
  <si>
    <t>その他の非鉄金属第２次製錬・精製業（非鉄金属合金製造業を含む）</t>
  </si>
  <si>
    <t>電線・ケーブル製造業（光ファイバケーブルを除く）</t>
  </si>
  <si>
    <t>非鉄金属鍛造品製造業</t>
  </si>
  <si>
    <t>その他の非鉄金属製造業</t>
  </si>
  <si>
    <t>他に分類されない非鉄金属製造業</t>
  </si>
  <si>
    <t>機械刃物製造業</t>
  </si>
  <si>
    <t>作業工具製造業</t>
  </si>
  <si>
    <t>暖房・調理等装置・配管工事用附属品製造業</t>
  </si>
  <si>
    <t>ガス機器・石油機器製造業</t>
  </si>
  <si>
    <t>金属製品塗装業</t>
  </si>
  <si>
    <t>その他の金属表面処理業</t>
  </si>
  <si>
    <t>その他の金属製品製造業</t>
  </si>
  <si>
    <t>他に分類されない金属製品製造業</t>
  </si>
  <si>
    <t>はん用内燃機関製造業</t>
  </si>
  <si>
    <t>ポンプ・同装置製造業</t>
  </si>
  <si>
    <t>物流運搬設備製造業</t>
  </si>
  <si>
    <t>冷凍機・温湿調整装置製造業</t>
  </si>
  <si>
    <t>その他のはん用機械・同部分品製造業</t>
  </si>
  <si>
    <t>弁・同附属品製造業</t>
  </si>
  <si>
    <t>玉軸受・ころ軸受製造業</t>
  </si>
  <si>
    <t>各種機械・同部分品製造修理業（注文製造・修理）</t>
  </si>
  <si>
    <t>建設機械・鉱山機械製造業</t>
  </si>
  <si>
    <t>木材加工機械製造業</t>
  </si>
  <si>
    <t>金属工作機械製造業</t>
  </si>
  <si>
    <t>その他の生産用機械・同部分品製造業</t>
  </si>
  <si>
    <t>他に分類されない生産用機械・同部分品製造業</t>
  </si>
  <si>
    <t>その他のサービス用・娯楽用機械器具製造業</t>
  </si>
  <si>
    <t>測量機械器具製造業</t>
  </si>
  <si>
    <t>-</t>
  </si>
  <si>
    <t>医療用機械器具製造業</t>
  </si>
  <si>
    <t>医療用品製造業（動物用医療機械器具を含む）</t>
  </si>
  <si>
    <t>光学機械器具・レンズ製造業</t>
  </si>
  <si>
    <t>光学機械用レンズ・プリズム製造業</t>
  </si>
  <si>
    <t>電子部品製造業</t>
  </si>
  <si>
    <t>コネクタ・スイッチ・リレー製造業</t>
  </si>
  <si>
    <t>その他の電子部品・デバイス・電子回路製造業</t>
  </si>
  <si>
    <t>その他の産業用電気機械器具製造業（車両用，船舶用を含む）</t>
  </si>
  <si>
    <t>空調・住宅関連機器製造業</t>
  </si>
  <si>
    <t>その他の民生用電気機械器具製造業</t>
  </si>
  <si>
    <t>蓄電池製造業</t>
  </si>
  <si>
    <t>工業計器製造業</t>
  </si>
  <si>
    <t>その他の電気機械器具製造業</t>
  </si>
  <si>
    <t>無線通信機械器具製造業</t>
  </si>
  <si>
    <t>電子計算機・同附属装置製造業</t>
  </si>
  <si>
    <t>パーソナルコンピュータ製造業</t>
  </si>
  <si>
    <t>印刷装置製造業</t>
  </si>
  <si>
    <t>その他の附属装置製造業</t>
  </si>
  <si>
    <t>自動車・同附属品製造業</t>
  </si>
  <si>
    <t>自動車部分品・附属品製造業</t>
  </si>
  <si>
    <t>舶用機関製造業</t>
  </si>
  <si>
    <t>その他の航空機部分品・補助装置製造業</t>
  </si>
  <si>
    <t>産業用運搬車両・同部分品・附属品製造業</t>
  </si>
  <si>
    <t>その他の産業用運搬車両・同部分品・附属品製造業</t>
  </si>
  <si>
    <t>造花・装飾用羽毛製造業</t>
  </si>
  <si>
    <t>時計・同部分品製造業</t>
  </si>
  <si>
    <t>娯楽用具・がん具製造業（人形を除く）</t>
  </si>
  <si>
    <t>運動用具製造業</t>
  </si>
  <si>
    <t>ペン・鉛筆・絵画用品・その他の事務用品製造業</t>
  </si>
  <si>
    <t>その他の事務用品製造業</t>
  </si>
  <si>
    <t>畳製造業</t>
  </si>
  <si>
    <t>ほうき・ブラシ製造業</t>
  </si>
  <si>
    <t>他に分類されない製造業</t>
  </si>
  <si>
    <t>パレット製造業</t>
  </si>
  <si>
    <t>情報記録物製造業（新聞，書籍等の印刷物を除く）</t>
  </si>
  <si>
    <t>他に分類されないその他の製造業</t>
  </si>
  <si>
    <t>x</t>
  </si>
  <si>
    <t>x</t>
  </si>
  <si>
    <t>x</t>
  </si>
  <si>
    <t>x</t>
  </si>
  <si>
    <t>x</t>
  </si>
</sst>
</file>

<file path=xl/styles.xml><?xml version="1.0" encoding="utf-8"?>
<styleSheet xmlns="http://schemas.openxmlformats.org/spreadsheetml/2006/main">
  <numFmts count="5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E+00"/>
    <numFmt numFmtId="177" formatCode="#,##0;[Red]\-#,##0;\-"/>
    <numFmt numFmtId="178" formatCode="#,##0;&quot;△&quot;#,##0;\-"/>
    <numFmt numFmtId="179" formatCode="#,##0.0;&quot;△&quot;#,##0.0;\-"/>
    <numFmt numFmtId="180" formatCode="0.0;&quot;△&quot;0.0"/>
    <numFmt numFmtId="181" formatCode="0.0;&quot;△&quot;0.0;\-"/>
    <numFmt numFmtId="182" formatCode="0.0_);[Red]\(0.0\)"/>
    <numFmt numFmtId="183" formatCode="#,##0.0;&quot;△ &quot;#,##0.0"/>
    <numFmt numFmtId="184" formatCode="0.00;&quot;△&quot;0.00;\-"/>
    <numFmt numFmtId="185" formatCode="0.000;&quot;△&quot;0.000;\-"/>
    <numFmt numFmtId="186" formatCode="#,##0_ "/>
    <numFmt numFmtId="187" formatCode="_-* #,##0_-;\-* #,##0_-;_-* &quot;-&quot;_-;_-@_-"/>
    <numFmt numFmtId="188" formatCode="_-* #,##0.00_-;\-* #,##0.00_-;_-* &quot;-&quot;??_-;_-@_-"/>
    <numFmt numFmtId="189" formatCode="_-&quot;¥&quot;* #,##0_-;\-&quot;¥&quot;* #,##0_-;_-&quot;¥&quot;* &quot;-&quot;_-;_-@_-"/>
    <numFmt numFmtId="190" formatCode="_-&quot;¥&quot;* #,##0.00_-;\-&quot;¥&quot;* #,##0.00_-;_-&quot;¥&quot;* &quot;-&quot;??_-;_-@_-"/>
    <numFmt numFmtId="191" formatCode="#,###;\ &quot;△&quot;#,##0;\-"/>
    <numFmt numFmtId="192" formatCode="#,##0;&quot;△&quot;#,##0;\-;&quot;-&quot;"/>
    <numFmt numFmtId="193" formatCode="#,##0.0;[Red]\-#,##0.0"/>
    <numFmt numFmtId="194" formatCode="0.0"/>
    <numFmt numFmtId="195" formatCode="#,##0;&quot;△ &quot;#,##0"/>
    <numFmt numFmtId="196" formatCode="0.0_ "/>
    <numFmt numFmtId="197" formatCode="#,##0;[Red]&quot;△&quot;#,##0;\-"/>
    <numFmt numFmtId="198" formatCode="0.0;&quot;△ &quot;0.0;\-"/>
    <numFmt numFmtId="199" formatCode="#,##0.0;[Red]&quot;△&quot;#,##0.0;\-"/>
    <numFmt numFmtId="200" formatCode="#,##0.0;[Red]\-#,##0.0;\-"/>
    <numFmt numFmtId="201" formatCode="#,##0.0;;\-"/>
    <numFmt numFmtId="202" formatCode="#,##0.0;[Red]&quot;△&quot;#,##0.0"/>
    <numFmt numFmtId="203" formatCode="&quot;(&quot;#,##0&quot;)&quot;"/>
    <numFmt numFmtId="204" formatCode="#,##0.0;&quot;△&quot;#,##0.0;0.0"/>
    <numFmt numFmtId="205" formatCode="#,##0;[Black]&quot;△&quot;#,##0;\-"/>
    <numFmt numFmtId="206" formatCode="0.0;&quot;△&quot;0.0;&quot;△&quot;0.0"/>
    <numFmt numFmtId="207" formatCode="#,##0.0;[Red]&quot;△&quot;#,##0.0;0.0"/>
    <numFmt numFmtId="208" formatCode="0_);[Red]\(0\)"/>
    <numFmt numFmtId="209" formatCode="0;&quot;△ &quot;0"/>
    <numFmt numFmtId="210" formatCode="0.0;&quot;▲&quot;0.0"/>
    <numFmt numFmtId="211" formatCode="#,##0;&quot;▲&quot;#,##0;\-"/>
    <numFmt numFmtId="212" formatCode="#,##0_);[Red]\(#,##0\)"/>
    <numFmt numFmtId="213" formatCode="#,##0;&quot;▲ &quot;#,##0"/>
    <numFmt numFmtId="214" formatCode="0;&quot;▲ &quot;0"/>
    <numFmt numFmtId="215" formatCode="0.0;&quot;▲ &quot;0.0"/>
    <numFmt numFmtId="216" formatCode="0;&quot;▲&quot;0"/>
    <numFmt numFmtId="217" formatCode="0.00;&quot;▲&quot;0.00"/>
    <numFmt numFmtId="218" formatCode="0_ "/>
  </numFmts>
  <fonts count="38">
    <font>
      <sz val="11"/>
      <name val="ＭＳ Ｐ明朝"/>
      <family val="1"/>
    </font>
    <font>
      <sz val="6"/>
      <name val="ＭＳ Ｐ明朝"/>
      <family val="1"/>
    </font>
    <font>
      <b/>
      <sz val="14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vertAlign val="superscript"/>
      <sz val="11"/>
      <name val="ＭＳ Ｐゴシック"/>
      <family val="3"/>
    </font>
    <font>
      <sz val="13"/>
      <name val="ＭＳ Ｐゴシック"/>
      <family val="3"/>
    </font>
    <font>
      <sz val="10.5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ＭＳ 明朝"/>
      <family val="1"/>
    </font>
    <font>
      <u val="single"/>
      <sz val="12"/>
      <color indexed="12"/>
      <name val="ＭＳ Ｐゴシック"/>
      <family val="3"/>
    </font>
    <font>
      <sz val="6"/>
      <name val="ＭＳ 明朝"/>
      <family val="1"/>
    </font>
    <font>
      <sz val="14"/>
      <name val="ＭＳ 明朝"/>
      <family val="1"/>
    </font>
    <font>
      <u val="single"/>
      <sz val="11"/>
      <color indexed="12"/>
      <name val="ＭＳ 明朝"/>
      <family val="1"/>
    </font>
    <font>
      <u val="single"/>
      <sz val="12"/>
      <color indexed="12"/>
      <name val="ＭＳ 明朝"/>
      <family val="1"/>
    </font>
    <font>
      <sz val="14"/>
      <name val="ＭＳ ゴシック"/>
      <family val="3"/>
    </font>
    <font>
      <sz val="10"/>
      <name val="ＭＳ ゴシック"/>
      <family val="3"/>
    </font>
    <font>
      <sz val="16"/>
      <name val="HG丸ｺﾞｼｯｸM-PRO"/>
      <family val="3"/>
    </font>
    <font>
      <sz val="12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>
        <color indexed="63"/>
      </left>
      <right style="medium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medium"/>
      <bottom style="hair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20" borderId="1" applyNumberFormat="0" applyAlignment="0" applyProtection="0"/>
    <xf numFmtId="0" fontId="1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" fillId="22" borderId="2" applyNumberFormat="0" applyFont="0" applyAlignment="0" applyProtection="0"/>
    <xf numFmtId="0" fontId="16" fillId="0" borderId="3" applyNumberFormat="0" applyFill="0" applyAlignment="0" applyProtection="0"/>
    <xf numFmtId="0" fontId="17" fillId="3" borderId="0" applyNumberFormat="0" applyBorder="0" applyAlignment="0" applyProtection="0"/>
    <xf numFmtId="0" fontId="18" fillId="23" borderId="4" applyNumberFormat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8" applyNumberFormat="0" applyFill="0" applyAlignment="0" applyProtection="0"/>
    <xf numFmtId="0" fontId="24" fillId="23" borderId="9" applyNumberFormat="0" applyAlignment="0" applyProtection="0"/>
    <xf numFmtId="0" fontId="2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6" fillId="7" borderId="4" applyNumberFormat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28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27" fillId="4" borderId="0" applyNumberFormat="0" applyBorder="0" applyAlignment="0" applyProtection="0"/>
  </cellStyleXfs>
  <cellXfs count="323">
    <xf numFmtId="0" fontId="0" fillId="0" borderId="0" xfId="0" applyAlignment="1">
      <alignment/>
    </xf>
    <xf numFmtId="0" fontId="3" fillId="0" borderId="10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distributed" vertical="center"/>
    </xf>
    <xf numFmtId="0" fontId="3" fillId="0" borderId="15" xfId="0" applyFont="1" applyFill="1" applyBorder="1" applyAlignment="1">
      <alignment horizontal="centerContinuous" vertical="center"/>
    </xf>
    <xf numFmtId="0" fontId="3" fillId="0" borderId="16" xfId="0" applyFont="1" applyFill="1" applyBorder="1" applyAlignment="1">
      <alignment horizontal="centerContinuous" vertical="center"/>
    </xf>
    <xf numFmtId="0" fontId="3" fillId="0" borderId="17" xfId="0" applyFont="1" applyFill="1" applyBorder="1" applyAlignment="1">
      <alignment horizontal="centerContinuous" vertical="center"/>
    </xf>
    <xf numFmtId="0" fontId="3" fillId="0" borderId="18" xfId="0" applyFont="1" applyFill="1" applyBorder="1" applyAlignment="1">
      <alignment horizontal="distributed" vertical="center"/>
    </xf>
    <xf numFmtId="0" fontId="3" fillId="0" borderId="19" xfId="0" applyFont="1" applyFill="1" applyBorder="1" applyAlignment="1">
      <alignment horizontal="distributed" vertical="center"/>
    </xf>
    <xf numFmtId="0" fontId="3" fillId="0" borderId="20" xfId="0" applyFont="1" applyFill="1" applyBorder="1" applyAlignment="1">
      <alignment horizontal="distributed" vertical="center"/>
    </xf>
    <xf numFmtId="0" fontId="3" fillId="0" borderId="21" xfId="0" applyFont="1" applyFill="1" applyBorder="1" applyAlignment="1">
      <alignment horizontal="centerContinuous" vertical="center"/>
    </xf>
    <xf numFmtId="0" fontId="3" fillId="0" borderId="11" xfId="0" applyFont="1" applyFill="1" applyBorder="1" applyAlignment="1">
      <alignment horizontal="distributed" vertical="center"/>
    </xf>
    <xf numFmtId="0" fontId="3" fillId="0" borderId="19" xfId="0" applyFont="1" applyFill="1" applyBorder="1" applyAlignment="1">
      <alignment vertical="center"/>
    </xf>
    <xf numFmtId="0" fontId="3" fillId="0" borderId="19" xfId="0" applyFont="1" applyFill="1" applyBorder="1" applyAlignment="1">
      <alignment vertical="center" shrinkToFit="1"/>
    </xf>
    <xf numFmtId="0" fontId="3" fillId="0" borderId="22" xfId="0" applyFont="1" applyFill="1" applyBorder="1" applyAlignment="1">
      <alignment vertical="center"/>
    </xf>
    <xf numFmtId="0" fontId="3" fillId="0" borderId="23" xfId="0" applyFont="1" applyFill="1" applyBorder="1" applyAlignment="1">
      <alignment horizontal="right" vertical="center"/>
    </xf>
    <xf numFmtId="0" fontId="3" fillId="0" borderId="24" xfId="0" applyFont="1" applyFill="1" applyBorder="1" applyAlignment="1">
      <alignment horizontal="distributed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distributed" vertical="center"/>
    </xf>
    <xf numFmtId="0" fontId="3" fillId="0" borderId="25" xfId="0" applyFont="1" applyFill="1" applyBorder="1" applyAlignment="1">
      <alignment horizontal="right" vertical="center"/>
    </xf>
    <xf numFmtId="0" fontId="3" fillId="0" borderId="23" xfId="0" applyFont="1" applyFill="1" applyBorder="1" applyAlignment="1">
      <alignment vertical="center" shrinkToFit="1"/>
    </xf>
    <xf numFmtId="178" fontId="3" fillId="0" borderId="0" xfId="0" applyNumberFormat="1" applyFont="1" applyFill="1" applyBorder="1" applyAlignment="1">
      <alignment horizontal="right" vertical="center"/>
    </xf>
    <xf numFmtId="178" fontId="3" fillId="0" borderId="26" xfId="0" applyNumberFormat="1" applyFont="1" applyFill="1" applyBorder="1" applyAlignment="1">
      <alignment horizontal="right" vertical="center"/>
    </xf>
    <xf numFmtId="178" fontId="3" fillId="0" borderId="0" xfId="0" applyNumberFormat="1" applyFont="1" applyFill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13" xfId="0" applyFont="1" applyFill="1" applyBorder="1" applyAlignment="1">
      <alignment horizontal="distributed" vertical="center"/>
    </xf>
    <xf numFmtId="0" fontId="3" fillId="0" borderId="29" xfId="0" applyFont="1" applyFill="1" applyBorder="1" applyAlignment="1">
      <alignment horizontal="centerContinuous" vertical="center"/>
    </xf>
    <xf numFmtId="0" fontId="3" fillId="0" borderId="21" xfId="0" applyFont="1" applyFill="1" applyBorder="1" applyAlignment="1">
      <alignment horizontal="distributed" vertical="center"/>
    </xf>
    <xf numFmtId="0" fontId="3" fillId="0" borderId="21" xfId="0" applyFont="1" applyFill="1" applyBorder="1" applyAlignment="1">
      <alignment vertical="center"/>
    </xf>
    <xf numFmtId="0" fontId="3" fillId="0" borderId="20" xfId="0" applyFont="1" applyFill="1" applyBorder="1" applyAlignment="1">
      <alignment vertical="center" shrinkToFit="1"/>
    </xf>
    <xf numFmtId="0" fontId="3" fillId="0" borderId="20" xfId="0" applyFont="1" applyFill="1" applyBorder="1" applyAlignment="1">
      <alignment horizontal="centerContinuous" vertical="center"/>
    </xf>
    <xf numFmtId="0" fontId="3" fillId="0" borderId="22" xfId="0" applyFont="1" applyFill="1" applyBorder="1" applyAlignment="1">
      <alignment horizontal="distributed" vertical="center"/>
    </xf>
    <xf numFmtId="0" fontId="3" fillId="0" borderId="23" xfId="0" applyFont="1" applyFill="1" applyBorder="1" applyAlignment="1">
      <alignment horizontal="distributed" vertical="center"/>
    </xf>
    <xf numFmtId="0" fontId="3" fillId="0" borderId="26" xfId="0" applyFont="1" applyFill="1" applyBorder="1" applyAlignment="1">
      <alignment vertical="center"/>
    </xf>
    <xf numFmtId="0" fontId="3" fillId="0" borderId="0" xfId="0" applyFont="1" applyFill="1" applyAlignment="1">
      <alignment horizontal="right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distributed" vertical="center"/>
    </xf>
    <xf numFmtId="0" fontId="3" fillId="0" borderId="31" xfId="0" applyFont="1" applyFill="1" applyBorder="1" applyAlignment="1">
      <alignment horizontal="centerContinuous" vertical="center"/>
    </xf>
    <xf numFmtId="0" fontId="3" fillId="0" borderId="32" xfId="0" applyFont="1" applyFill="1" applyBorder="1" applyAlignment="1">
      <alignment horizontal="centerContinuous" vertical="center"/>
    </xf>
    <xf numFmtId="0" fontId="3" fillId="0" borderId="33" xfId="0" applyFont="1" applyFill="1" applyBorder="1" applyAlignment="1">
      <alignment horizontal="centerContinuous" vertical="center"/>
    </xf>
    <xf numFmtId="0" fontId="3" fillId="0" borderId="2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 shrinkToFit="1"/>
    </xf>
    <xf numFmtId="0" fontId="3" fillId="0" borderId="19" xfId="0" applyFont="1" applyFill="1" applyBorder="1" applyAlignment="1">
      <alignment horizontal="distributed" vertical="center" shrinkToFit="1"/>
    </xf>
    <xf numFmtId="0" fontId="3" fillId="0" borderId="23" xfId="0" applyFont="1" applyFill="1" applyBorder="1" applyAlignment="1">
      <alignment horizontal="distributed" vertical="center" shrinkToFit="1"/>
    </xf>
    <xf numFmtId="0" fontId="3" fillId="0" borderId="0" xfId="0" applyNumberFormat="1" applyFont="1" applyFill="1" applyAlignment="1" quotePrefix="1">
      <alignment horizontal="left" vertical="center"/>
    </xf>
    <xf numFmtId="178" fontId="3" fillId="0" borderId="0" xfId="0" applyNumberFormat="1" applyFont="1" applyFill="1" applyAlignment="1" quotePrefix="1">
      <alignment horizontal="right" shrinkToFit="1"/>
    </xf>
    <xf numFmtId="0" fontId="3" fillId="0" borderId="28" xfId="0" applyFont="1" applyFill="1" applyBorder="1" applyAlignment="1">
      <alignment horizontal="centerContinuous" vertical="center"/>
    </xf>
    <xf numFmtId="178" fontId="3" fillId="0" borderId="10" xfId="62" applyNumberFormat="1" applyFont="1" applyFill="1" applyBorder="1" applyAlignment="1" quotePrefix="1">
      <alignment horizontal="left" vertical="center" shrinkToFit="1"/>
      <protection/>
    </xf>
    <xf numFmtId="178" fontId="3" fillId="0" borderId="0" xfId="62" applyNumberFormat="1" applyFont="1" applyFill="1" applyAlignment="1" quotePrefix="1">
      <alignment horizontal="right" vertical="center" shrinkToFit="1"/>
      <protection/>
    </xf>
    <xf numFmtId="178" fontId="3" fillId="0" borderId="11" xfId="62" applyNumberFormat="1" applyFont="1" applyFill="1" applyBorder="1" applyAlignment="1" quotePrefix="1">
      <alignment horizontal="left" vertical="center" shrinkToFit="1"/>
      <protection/>
    </xf>
    <xf numFmtId="178" fontId="3" fillId="0" borderId="12" xfId="62" applyNumberFormat="1" applyFont="1" applyFill="1" applyBorder="1" applyAlignment="1" quotePrefix="1">
      <alignment horizontal="left" vertical="center" shrinkToFit="1"/>
      <protection/>
    </xf>
    <xf numFmtId="178" fontId="3" fillId="0" borderId="10" xfId="0" applyNumberFormat="1" applyFont="1" applyFill="1" applyBorder="1" applyAlignment="1">
      <alignment horizontal="left" vertical="center" shrinkToFit="1"/>
    </xf>
    <xf numFmtId="178" fontId="3" fillId="0" borderId="11" xfId="0" applyNumberFormat="1" applyFont="1" applyFill="1" applyBorder="1" applyAlignment="1">
      <alignment horizontal="left" vertical="center" shrinkToFit="1"/>
    </xf>
    <xf numFmtId="178" fontId="3" fillId="0" borderId="11" xfId="0" applyNumberFormat="1" applyFont="1" applyFill="1" applyBorder="1" applyAlignment="1">
      <alignment horizontal="distributed" vertical="center" shrinkToFit="1"/>
    </xf>
    <xf numFmtId="178" fontId="3" fillId="0" borderId="12" xfId="0" applyNumberFormat="1" applyFont="1" applyFill="1" applyBorder="1" applyAlignment="1">
      <alignment horizontal="distributed" vertical="center" shrinkToFi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NumberFormat="1" applyFont="1" applyFill="1" applyAlignment="1" quotePrefix="1">
      <alignment horizontal="center" vertical="center" wrapText="1"/>
    </xf>
    <xf numFmtId="0" fontId="3" fillId="0" borderId="0" xfId="0" applyNumberFormat="1" applyFont="1" applyFill="1" applyAlignment="1">
      <alignment horizontal="center" vertical="center" shrinkToFit="1"/>
    </xf>
    <xf numFmtId="0" fontId="4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distributed" vertical="center"/>
    </xf>
    <xf numFmtId="0" fontId="9" fillId="0" borderId="0" xfId="0" applyFont="1" applyFill="1" applyAlignment="1">
      <alignment vertical="center"/>
    </xf>
    <xf numFmtId="0" fontId="9" fillId="0" borderId="0" xfId="0" applyFont="1" applyFill="1" applyAlignment="1">
      <alignment horizontal="right" vertical="center"/>
    </xf>
    <xf numFmtId="0" fontId="9" fillId="0" borderId="13" xfId="0" applyFont="1" applyFill="1" applyBorder="1" applyAlignment="1">
      <alignment vertical="center"/>
    </xf>
    <xf numFmtId="0" fontId="9" fillId="0" borderId="15" xfId="0" applyFont="1" applyFill="1" applyBorder="1" applyAlignment="1">
      <alignment horizontal="centerContinuous" vertical="center"/>
    </xf>
    <xf numFmtId="0" fontId="9" fillId="0" borderId="16" xfId="0" applyFont="1" applyFill="1" applyBorder="1" applyAlignment="1">
      <alignment horizontal="centerContinuous" vertical="center"/>
    </xf>
    <xf numFmtId="0" fontId="9" fillId="0" borderId="17" xfId="0" applyFont="1" applyFill="1" applyBorder="1" applyAlignment="1">
      <alignment horizontal="centerContinuous" vertical="center"/>
    </xf>
    <xf numFmtId="0" fontId="9" fillId="0" borderId="11" xfId="0" applyFont="1" applyFill="1" applyBorder="1" applyAlignment="1">
      <alignment horizontal="distributed" vertical="center"/>
    </xf>
    <xf numFmtId="0" fontId="9" fillId="0" borderId="21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 textRotation="255"/>
    </xf>
    <xf numFmtId="0" fontId="9" fillId="0" borderId="33" xfId="0" applyFont="1" applyFill="1" applyBorder="1" applyAlignment="1">
      <alignment horizontal="centerContinuous" vertical="center"/>
    </xf>
    <xf numFmtId="0" fontId="9" fillId="0" borderId="31" xfId="0" applyFont="1" applyFill="1" applyBorder="1" applyAlignment="1">
      <alignment horizontal="centerContinuous" vertical="center"/>
    </xf>
    <xf numFmtId="0" fontId="9" fillId="0" borderId="32" xfId="0" applyFont="1" applyFill="1" applyBorder="1" applyAlignment="1">
      <alignment horizontal="centerContinuous" vertical="center"/>
    </xf>
    <xf numFmtId="0" fontId="9" fillId="0" borderId="30" xfId="0" applyFont="1" applyFill="1" applyBorder="1" applyAlignment="1">
      <alignment horizontal="center" vertical="center"/>
    </xf>
    <xf numFmtId="0" fontId="9" fillId="0" borderId="28" xfId="0" applyFont="1" applyFill="1" applyBorder="1" applyAlignment="1">
      <alignment horizontal="centerContinuous" vertical="center"/>
    </xf>
    <xf numFmtId="0" fontId="9" fillId="0" borderId="11" xfId="0" applyFont="1" applyFill="1" applyBorder="1" applyAlignment="1">
      <alignment vertical="center"/>
    </xf>
    <xf numFmtId="0" fontId="9" fillId="0" borderId="20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 textRotation="255"/>
    </xf>
    <xf numFmtId="0" fontId="9" fillId="0" borderId="19" xfId="0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vertical="center"/>
    </xf>
    <xf numFmtId="0" fontId="9" fillId="0" borderId="25" xfId="0" applyFont="1" applyFill="1" applyBorder="1" applyAlignment="1">
      <alignment horizontal="center" vertical="center"/>
    </xf>
    <xf numFmtId="0" fontId="9" fillId="0" borderId="25" xfId="0" applyFont="1" applyFill="1" applyBorder="1" applyAlignment="1">
      <alignment horizontal="center" vertical="center" textRotation="255"/>
    </xf>
    <xf numFmtId="0" fontId="9" fillId="0" borderId="23" xfId="0" applyFont="1" applyFill="1" applyBorder="1" applyAlignment="1">
      <alignment horizontal="center" vertical="center"/>
    </xf>
    <xf numFmtId="178" fontId="9" fillId="0" borderId="0" xfId="0" applyNumberFormat="1" applyFont="1" applyFill="1" applyAlignment="1">
      <alignment horizontal="right" vertical="center" shrinkToFit="1"/>
    </xf>
    <xf numFmtId="182" fontId="9" fillId="0" borderId="0" xfId="0" applyNumberFormat="1" applyFont="1" applyFill="1" applyAlignment="1">
      <alignment horizontal="right" vertical="center" shrinkToFit="1"/>
    </xf>
    <xf numFmtId="0" fontId="5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3" fillId="0" borderId="34" xfId="0" applyFont="1" applyFill="1" applyBorder="1" applyAlignment="1">
      <alignment vertical="center"/>
    </xf>
    <xf numFmtId="0" fontId="3" fillId="0" borderId="32" xfId="0" applyFont="1" applyFill="1" applyBorder="1" applyAlignment="1">
      <alignment vertical="center" shrinkToFit="1"/>
    </xf>
    <xf numFmtId="0" fontId="3" fillId="0" borderId="0" xfId="0" applyFont="1" applyFill="1" applyAlignment="1">
      <alignment vertical="center" shrinkToFit="1"/>
    </xf>
    <xf numFmtId="0" fontId="3" fillId="0" borderId="0" xfId="0" applyFont="1" applyFill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0" xfId="0" applyNumberFormat="1" applyFont="1" applyFill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192" fontId="3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horizontal="left" vertical="center" shrinkToFit="1"/>
    </xf>
    <xf numFmtId="0" fontId="3" fillId="0" borderId="0" xfId="0" applyFont="1" applyFill="1" applyBorder="1" applyAlignment="1">
      <alignment horizontal="left" vertical="center"/>
    </xf>
    <xf numFmtId="0" fontId="0" fillId="0" borderId="26" xfId="0" applyBorder="1" applyAlignment="1">
      <alignment/>
    </xf>
    <xf numFmtId="0" fontId="4" fillId="0" borderId="0" xfId="0" applyNumberFormat="1" applyFont="1" applyFill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distributed" vertical="center"/>
    </xf>
    <xf numFmtId="38" fontId="5" fillId="0" borderId="0" xfId="50" applyFont="1" applyFill="1" applyAlignment="1">
      <alignment horizontal="distributed" vertical="center"/>
    </xf>
    <xf numFmtId="0" fontId="9" fillId="0" borderId="34" xfId="0" applyFont="1" applyFill="1" applyBorder="1" applyAlignment="1">
      <alignment horizontal="distributed" vertical="center"/>
    </xf>
    <xf numFmtId="0" fontId="3" fillId="0" borderId="0" xfId="64" applyNumberFormat="1" applyFont="1" applyFill="1" applyBorder="1" applyAlignment="1" quotePrefix="1">
      <alignment horizontal="center" vertical="center"/>
      <protection/>
    </xf>
    <xf numFmtId="0" fontId="3" fillId="0" borderId="28" xfId="0" applyNumberFormat="1" applyFont="1" applyFill="1" applyBorder="1" applyAlignment="1" quotePrefix="1">
      <alignment horizontal="center" vertical="center" wrapText="1"/>
    </xf>
    <xf numFmtId="0" fontId="9" fillId="0" borderId="0" xfId="0" applyNumberFormat="1" applyFont="1" applyFill="1" applyAlignment="1">
      <alignment horizontal="right" vertical="center" shrinkToFit="1"/>
    </xf>
    <xf numFmtId="213" fontId="9" fillId="0" borderId="0" xfId="0" applyNumberFormat="1" applyFont="1" applyFill="1" applyAlignment="1">
      <alignment horizontal="right" vertical="center" shrinkToFit="1"/>
    </xf>
    <xf numFmtId="0" fontId="4" fillId="0" borderId="0" xfId="0" applyFont="1" applyAlignment="1">
      <alignment/>
    </xf>
    <xf numFmtId="0" fontId="28" fillId="0" borderId="0" xfId="65">
      <alignment/>
      <protection/>
    </xf>
    <xf numFmtId="0" fontId="3" fillId="0" borderId="0" xfId="66">
      <alignment/>
      <protection/>
    </xf>
    <xf numFmtId="0" fontId="31" fillId="0" borderId="35" xfId="65" applyFont="1" applyBorder="1">
      <alignment/>
      <protection/>
    </xf>
    <xf numFmtId="0" fontId="31" fillId="0" borderId="36" xfId="65" applyFont="1" applyBorder="1">
      <alignment/>
      <protection/>
    </xf>
    <xf numFmtId="0" fontId="31" fillId="0" borderId="37" xfId="65" applyFont="1" applyBorder="1">
      <alignment/>
      <protection/>
    </xf>
    <xf numFmtId="0" fontId="33" fillId="0" borderId="38" xfId="44" applyFont="1" applyBorder="1" applyAlignment="1" applyProtection="1">
      <alignment horizontal="left"/>
      <protection/>
    </xf>
    <xf numFmtId="49" fontId="31" fillId="0" borderId="39" xfId="65" applyNumberFormat="1" applyFont="1" applyBorder="1" applyAlignment="1">
      <alignment horizontal="right"/>
      <protection/>
    </xf>
    <xf numFmtId="0" fontId="33" fillId="0" borderId="38" xfId="44" applyFont="1" applyBorder="1" applyAlignment="1" applyProtection="1">
      <alignment horizontal="left" wrapText="1"/>
      <protection/>
    </xf>
    <xf numFmtId="0" fontId="31" fillId="0" borderId="40" xfId="65" applyFont="1" applyBorder="1">
      <alignment/>
      <protection/>
    </xf>
    <xf numFmtId="0" fontId="33" fillId="0" borderId="41" xfId="44" applyFont="1" applyBorder="1" applyAlignment="1" applyProtection="1">
      <alignment horizontal="left"/>
      <protection/>
    </xf>
    <xf numFmtId="49" fontId="31" fillId="0" borderId="42" xfId="65" applyNumberFormat="1" applyFont="1" applyBorder="1" applyAlignment="1">
      <alignment horizontal="right"/>
      <protection/>
    </xf>
    <xf numFmtId="0" fontId="34" fillId="0" borderId="43" xfId="65" applyFont="1" applyBorder="1" applyAlignment="1">
      <alignment horizontal="center"/>
      <protection/>
    </xf>
    <xf numFmtId="194" fontId="9" fillId="0" borderId="0" xfId="0" applyNumberFormat="1" applyFont="1" applyFill="1" applyAlignment="1">
      <alignment horizontal="right" vertical="center" shrinkToFit="1"/>
    </xf>
    <xf numFmtId="179" fontId="9" fillId="0" borderId="0" xfId="0" applyNumberFormat="1" applyFont="1" applyFill="1" applyAlignment="1">
      <alignment horizontal="right" vertical="center" shrinkToFit="1"/>
    </xf>
    <xf numFmtId="0" fontId="3" fillId="0" borderId="0" xfId="64" applyNumberFormat="1" applyFont="1" applyFill="1" applyBorder="1" applyAlignment="1" quotePrefix="1">
      <alignment vertical="center" shrinkToFit="1"/>
      <protection/>
    </xf>
    <xf numFmtId="211" fontId="3" fillId="0" borderId="0" xfId="0" applyNumberFormat="1" applyFont="1" applyFill="1" applyBorder="1" applyAlignment="1">
      <alignment horizontal="right" vertical="center"/>
    </xf>
    <xf numFmtId="211" fontId="3" fillId="0" borderId="26" xfId="0" applyNumberFormat="1" applyFont="1" applyFill="1" applyBorder="1" applyAlignment="1">
      <alignment horizontal="right" vertical="center"/>
    </xf>
    <xf numFmtId="213" fontId="3" fillId="0" borderId="0" xfId="62" applyNumberFormat="1" applyFont="1" applyFill="1" applyAlignment="1" quotePrefix="1">
      <alignment horizontal="right" vertical="center" shrinkToFit="1"/>
      <protection/>
    </xf>
    <xf numFmtId="213" fontId="3" fillId="0" borderId="0" xfId="62" applyNumberFormat="1" applyFont="1" applyFill="1" applyAlignment="1">
      <alignment horizontal="right" vertical="center" shrinkToFit="1"/>
      <protection/>
    </xf>
    <xf numFmtId="0" fontId="3" fillId="0" borderId="0" xfId="0" applyFont="1" applyFill="1" applyAlignment="1">
      <alignment horizontal="distributed" vertical="center"/>
    </xf>
    <xf numFmtId="0" fontId="3" fillId="0" borderId="10" xfId="0" applyNumberFormat="1" applyFont="1" applyFill="1" applyBorder="1" applyAlignment="1" quotePrefix="1">
      <alignment horizontal="left" vertical="center" shrinkToFit="1"/>
    </xf>
    <xf numFmtId="0" fontId="3" fillId="0" borderId="0" xfId="0" applyNumberFormat="1" applyFont="1" applyFill="1" applyBorder="1" applyAlignment="1" quotePrefix="1">
      <alignment horizontal="left" vertical="center" shrinkToFit="1"/>
    </xf>
    <xf numFmtId="0" fontId="3" fillId="0" borderId="0" xfId="0" applyNumberFormat="1" applyFont="1" applyFill="1" applyBorder="1" applyAlignment="1" quotePrefix="1">
      <alignment horizontal="center" vertical="center" shrinkToFit="1"/>
    </xf>
    <xf numFmtId="178" fontId="3" fillId="0" borderId="0" xfId="0" applyNumberFormat="1" applyFont="1" applyFill="1" applyBorder="1" applyAlignment="1">
      <alignment horizontal="right" vertical="center" shrinkToFit="1"/>
    </xf>
    <xf numFmtId="213" fontId="3" fillId="0" borderId="0" xfId="0" applyNumberFormat="1" applyFont="1" applyFill="1" applyBorder="1" applyAlignment="1">
      <alignment horizontal="right" vertical="center" shrinkToFit="1"/>
    </xf>
    <xf numFmtId="0" fontId="3" fillId="0" borderId="28" xfId="64" applyNumberFormat="1" applyFont="1" applyFill="1" applyBorder="1" applyAlignment="1" quotePrefix="1">
      <alignment vertical="center" shrinkToFit="1"/>
      <protection/>
    </xf>
    <xf numFmtId="0" fontId="3" fillId="0" borderId="0" xfId="64" applyNumberFormat="1" applyFont="1" applyFill="1" applyBorder="1" applyAlignment="1" quotePrefix="1">
      <alignment horizontal="left" vertical="center" shrinkToFit="1"/>
      <protection/>
    </xf>
    <xf numFmtId="0" fontId="3" fillId="0" borderId="26" xfId="64" applyNumberFormat="1" applyFont="1" applyFill="1" applyBorder="1" applyAlignment="1" quotePrefix="1">
      <alignment vertical="center" shrinkToFit="1"/>
      <protection/>
    </xf>
    <xf numFmtId="0" fontId="3" fillId="0" borderId="26" xfId="64" applyNumberFormat="1" applyFont="1" applyFill="1" applyBorder="1" applyAlignment="1" quotePrefix="1">
      <alignment horizontal="left" vertical="center" shrinkToFit="1"/>
      <protection/>
    </xf>
    <xf numFmtId="0" fontId="3" fillId="0" borderId="30" xfId="0" applyFont="1" applyFill="1" applyBorder="1" applyAlignment="1">
      <alignment vertical="center"/>
    </xf>
    <xf numFmtId="0" fontId="3" fillId="0" borderId="28" xfId="0" applyFont="1" applyFill="1" applyBorder="1" applyAlignment="1">
      <alignment vertical="center"/>
    </xf>
    <xf numFmtId="178" fontId="3" fillId="0" borderId="11" xfId="62" applyNumberFormat="1" applyFont="1" applyFill="1" applyBorder="1" applyAlignment="1" quotePrefix="1">
      <alignment horizontal="right" vertical="center" shrinkToFit="1"/>
      <protection/>
    </xf>
    <xf numFmtId="0" fontId="3" fillId="0" borderId="27" xfId="0" applyFont="1" applyFill="1" applyBorder="1" applyAlignment="1">
      <alignment horizontal="center" vertical="center" shrinkToFit="1"/>
    </xf>
    <xf numFmtId="178" fontId="3" fillId="0" borderId="0" xfId="0" applyNumberFormat="1" applyFont="1" applyFill="1" applyAlignment="1">
      <alignment vertical="center" shrinkToFit="1"/>
    </xf>
    <xf numFmtId="178" fontId="3" fillId="0" borderId="26" xfId="0" applyNumberFormat="1" applyFont="1" applyFill="1" applyBorder="1" applyAlignment="1">
      <alignment horizontal="right" vertical="center" shrinkToFit="1"/>
    </xf>
    <xf numFmtId="178" fontId="3" fillId="0" borderId="26" xfId="0" applyNumberFormat="1" applyFont="1" applyFill="1" applyBorder="1" applyAlignment="1">
      <alignment vertical="center" shrinkToFit="1"/>
    </xf>
    <xf numFmtId="211" fontId="3" fillId="0" borderId="0" xfId="0" applyNumberFormat="1" applyFont="1" applyFill="1" applyBorder="1" applyAlignment="1">
      <alignment horizontal="right" vertical="center" shrinkToFit="1"/>
    </xf>
    <xf numFmtId="211" fontId="3" fillId="0" borderId="26" xfId="0" applyNumberFormat="1" applyFont="1" applyFill="1" applyBorder="1" applyAlignment="1">
      <alignment horizontal="right" vertical="center" shrinkToFit="1"/>
    </xf>
    <xf numFmtId="211" fontId="3" fillId="0" borderId="28" xfId="0" applyNumberFormat="1" applyFont="1" applyFill="1" applyBorder="1" applyAlignment="1">
      <alignment horizontal="right" vertical="center" shrinkToFit="1"/>
    </xf>
    <xf numFmtId="211" fontId="3" fillId="0" borderId="0" xfId="0" applyNumberFormat="1" applyFont="1" applyFill="1" applyAlignment="1">
      <alignment vertical="center" shrinkToFit="1"/>
    </xf>
    <xf numFmtId="210" fontId="9" fillId="0" borderId="0" xfId="67" applyNumberFormat="1" applyFont="1" applyFill="1" applyBorder="1" applyAlignment="1">
      <alignment horizontal="right" vertical="center" shrinkToFit="1"/>
      <protection/>
    </xf>
    <xf numFmtId="181" fontId="9" fillId="0" borderId="0" xfId="0" applyNumberFormat="1" applyFont="1" applyFill="1" applyAlignment="1">
      <alignment horizontal="right" vertical="center" shrinkToFit="1"/>
    </xf>
    <xf numFmtId="177" fontId="9" fillId="0" borderId="0" xfId="50" applyNumberFormat="1" applyFont="1" applyFill="1" applyBorder="1" applyAlignment="1" applyProtection="1">
      <alignment horizontal="right" vertical="center" shrinkToFit="1"/>
      <protection/>
    </xf>
    <xf numFmtId="213" fontId="9" fillId="0" borderId="0" xfId="50" applyNumberFormat="1" applyFont="1" applyFill="1" applyBorder="1" applyAlignment="1" applyProtection="1">
      <alignment horizontal="right" vertical="center" shrinkToFit="1"/>
      <protection/>
    </xf>
    <xf numFmtId="0" fontId="9" fillId="0" borderId="34" xfId="0" applyFont="1" applyFill="1" applyBorder="1" applyAlignment="1">
      <alignment horizontal="distributed" vertical="center" shrinkToFit="1"/>
    </xf>
    <xf numFmtId="0" fontId="9" fillId="0" borderId="0" xfId="50" applyNumberFormat="1" applyFont="1" applyFill="1" applyBorder="1" applyAlignment="1" applyProtection="1">
      <alignment horizontal="right" vertical="center" shrinkToFit="1"/>
      <protection/>
    </xf>
    <xf numFmtId="178" fontId="3" fillId="0" borderId="0" xfId="0" applyNumberFormat="1" applyFont="1" applyFill="1" applyBorder="1" applyAlignment="1" quotePrefix="1">
      <alignment horizontal="right" vertical="center" shrinkToFit="1"/>
    </xf>
    <xf numFmtId="213" fontId="3" fillId="0" borderId="0" xfId="0" applyNumberFormat="1" applyFont="1" applyFill="1" applyBorder="1" applyAlignment="1" quotePrefix="1">
      <alignment horizontal="right" vertical="center" shrinkToFit="1"/>
    </xf>
    <xf numFmtId="178" fontId="3" fillId="0" borderId="44" xfId="0" applyNumberFormat="1" applyFont="1" applyFill="1" applyBorder="1" applyAlignment="1" quotePrefix="1">
      <alignment horizontal="right" vertical="center" shrinkToFit="1"/>
    </xf>
    <xf numFmtId="213" fontId="3" fillId="0" borderId="26" xfId="0" applyNumberFormat="1" applyFont="1" applyFill="1" applyBorder="1" applyAlignment="1" quotePrefix="1">
      <alignment horizontal="right" vertical="center" shrinkToFit="1"/>
    </xf>
    <xf numFmtId="178" fontId="3" fillId="0" borderId="26" xfId="0" applyNumberFormat="1" applyFont="1" applyFill="1" applyBorder="1" applyAlignment="1" quotePrefix="1">
      <alignment horizontal="right" vertical="center" shrinkToFit="1"/>
    </xf>
    <xf numFmtId="178" fontId="3" fillId="0" borderId="0" xfId="0" applyNumberFormat="1" applyFont="1" applyFill="1" applyBorder="1" applyAlignment="1" quotePrefix="1">
      <alignment vertical="center" shrinkToFit="1"/>
    </xf>
    <xf numFmtId="213" fontId="3" fillId="0" borderId="0" xfId="0" applyNumberFormat="1" applyFont="1" applyFill="1" applyBorder="1" applyAlignment="1" quotePrefix="1">
      <alignment vertical="center" shrinkToFit="1"/>
    </xf>
    <xf numFmtId="178" fontId="3" fillId="0" borderId="44" xfId="0" applyNumberFormat="1" applyFont="1" applyFill="1" applyBorder="1" applyAlignment="1" quotePrefix="1">
      <alignment vertical="center" shrinkToFit="1"/>
    </xf>
    <xf numFmtId="213" fontId="3" fillId="0" borderId="26" xfId="0" applyNumberFormat="1" applyFont="1" applyFill="1" applyBorder="1" applyAlignment="1" quotePrefix="1">
      <alignment vertical="center" shrinkToFit="1"/>
    </xf>
    <xf numFmtId="178" fontId="3" fillId="0" borderId="28" xfId="63" applyNumberFormat="1" applyFont="1" applyFill="1" applyBorder="1" applyAlignment="1">
      <alignment horizontal="right" vertical="center" shrinkToFit="1"/>
      <protection/>
    </xf>
    <xf numFmtId="213" fontId="3" fillId="0" borderId="0" xfId="63" applyNumberFormat="1" applyFont="1" applyFill="1" applyBorder="1" applyAlignment="1">
      <alignment horizontal="right" vertical="center" shrinkToFit="1"/>
      <protection/>
    </xf>
    <xf numFmtId="178" fontId="3" fillId="0" borderId="0" xfId="63" applyNumberFormat="1" applyFont="1" applyFill="1" applyBorder="1" applyAlignment="1">
      <alignment horizontal="right" vertical="center" shrinkToFit="1"/>
      <protection/>
    </xf>
    <xf numFmtId="178" fontId="3" fillId="0" borderId="0" xfId="64" applyNumberFormat="1" applyFont="1" applyFill="1" applyAlignment="1" quotePrefix="1">
      <alignment horizontal="right" vertical="center" shrinkToFit="1"/>
      <protection/>
    </xf>
    <xf numFmtId="213" fontId="3" fillId="0" borderId="0" xfId="64" applyNumberFormat="1" applyFont="1" applyFill="1" applyAlignment="1" quotePrefix="1">
      <alignment horizontal="right" vertical="center" shrinkToFit="1"/>
      <protection/>
    </xf>
    <xf numFmtId="178" fontId="3" fillId="0" borderId="0" xfId="64" applyNumberFormat="1" applyFont="1" applyFill="1" applyBorder="1" applyAlignment="1" quotePrefix="1">
      <alignment horizontal="right" vertical="center" shrinkToFit="1"/>
      <protection/>
    </xf>
    <xf numFmtId="178" fontId="3" fillId="0" borderId="26" xfId="64" applyNumberFormat="1" applyFont="1" applyFill="1" applyBorder="1" applyAlignment="1" quotePrefix="1">
      <alignment horizontal="right" vertical="center" shrinkToFit="1"/>
      <protection/>
    </xf>
    <xf numFmtId="213" fontId="3" fillId="0" borderId="26" xfId="64" applyNumberFormat="1" applyFont="1" applyFill="1" applyBorder="1" applyAlignment="1" quotePrefix="1">
      <alignment horizontal="right" vertical="center" shrinkToFit="1"/>
      <protection/>
    </xf>
    <xf numFmtId="211" fontId="3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/>
    </xf>
    <xf numFmtId="0" fontId="0" fillId="0" borderId="26" xfId="0" applyFill="1" applyBorder="1" applyAlignment="1">
      <alignment/>
    </xf>
    <xf numFmtId="38" fontId="4" fillId="0" borderId="0" xfId="50" applyFont="1" applyFill="1" applyAlignment="1">
      <alignment vertical="center"/>
    </xf>
    <xf numFmtId="38" fontId="3" fillId="0" borderId="0" xfId="50" applyFont="1" applyFill="1" applyAlignment="1">
      <alignment vertical="center"/>
    </xf>
    <xf numFmtId="38" fontId="2" fillId="0" borderId="0" xfId="50" applyFont="1" applyFill="1" applyAlignment="1">
      <alignment vertical="center"/>
    </xf>
    <xf numFmtId="38" fontId="3" fillId="0" borderId="13" xfId="50" applyFont="1" applyFill="1" applyBorder="1" applyAlignment="1">
      <alignment horizontal="distributed" vertical="center"/>
    </xf>
    <xf numFmtId="38" fontId="3" fillId="0" borderId="29" xfId="50" applyFont="1" applyFill="1" applyBorder="1" applyAlignment="1">
      <alignment horizontal="centerContinuous" vertical="center"/>
    </xf>
    <xf numFmtId="38" fontId="3" fillId="0" borderId="14" xfId="50" applyFont="1" applyFill="1" applyBorder="1" applyAlignment="1">
      <alignment horizontal="distributed" vertical="center"/>
    </xf>
    <xf numFmtId="38" fontId="3" fillId="0" borderId="11" xfId="50" applyFont="1" applyFill="1" applyBorder="1" applyAlignment="1">
      <alignment horizontal="distributed" vertical="center"/>
    </xf>
    <xf numFmtId="38" fontId="3" fillId="0" borderId="21" xfId="50" applyFont="1" applyFill="1" applyBorder="1" applyAlignment="1">
      <alignment horizontal="distributed" vertical="center"/>
    </xf>
    <xf numFmtId="38" fontId="3" fillId="0" borderId="21" xfId="50" applyFont="1" applyFill="1" applyBorder="1" applyAlignment="1">
      <alignment vertical="center"/>
    </xf>
    <xf numFmtId="38" fontId="3" fillId="0" borderId="20" xfId="50" applyFont="1" applyFill="1" applyBorder="1" applyAlignment="1">
      <alignment horizontal="distributed" vertical="center"/>
    </xf>
    <xf numFmtId="38" fontId="3" fillId="0" borderId="21" xfId="50" applyFont="1" applyFill="1" applyBorder="1" applyAlignment="1">
      <alignment horizontal="center" vertical="center"/>
    </xf>
    <xf numFmtId="38" fontId="3" fillId="0" borderId="21" xfId="50" applyFont="1" applyFill="1" applyBorder="1" applyAlignment="1">
      <alignment horizontal="centerContinuous" vertical="center"/>
    </xf>
    <xf numFmtId="38" fontId="3" fillId="0" borderId="20" xfId="50" applyFont="1" applyFill="1" applyBorder="1" applyAlignment="1">
      <alignment vertical="center" shrinkToFit="1"/>
    </xf>
    <xf numFmtId="38" fontId="3" fillId="0" borderId="11" xfId="50" applyFont="1" applyFill="1" applyBorder="1" applyAlignment="1">
      <alignment horizontal="center" vertical="center"/>
    </xf>
    <xf numFmtId="38" fontId="3" fillId="0" borderId="20" xfId="50" applyFont="1" applyFill="1" applyBorder="1" applyAlignment="1">
      <alignment horizontal="centerContinuous" vertical="center"/>
    </xf>
    <xf numFmtId="38" fontId="3" fillId="0" borderId="22" xfId="50" applyFont="1" applyFill="1" applyBorder="1" applyAlignment="1">
      <alignment horizontal="distributed" vertical="center"/>
    </xf>
    <xf numFmtId="38" fontId="3" fillId="0" borderId="25" xfId="50" applyFont="1" applyFill="1" applyBorder="1" applyAlignment="1">
      <alignment horizontal="distributed" vertical="center"/>
    </xf>
    <xf numFmtId="38" fontId="3" fillId="0" borderId="0" xfId="50" applyFont="1" applyFill="1" applyBorder="1" applyAlignment="1">
      <alignment horizontal="right" vertical="center" shrinkToFit="1"/>
    </xf>
    <xf numFmtId="213" fontId="3" fillId="0" borderId="0" xfId="50" applyNumberFormat="1" applyFont="1" applyFill="1" applyAlignment="1">
      <alignment vertical="center"/>
    </xf>
    <xf numFmtId="213" fontId="3" fillId="0" borderId="0" xfId="50" applyNumberFormat="1" applyFont="1" applyFill="1" applyBorder="1" applyAlignment="1">
      <alignment horizontal="right" vertical="center" shrinkToFit="1"/>
    </xf>
    <xf numFmtId="213" fontId="3" fillId="0" borderId="26" xfId="50" applyNumberFormat="1" applyFont="1" applyFill="1" applyBorder="1" applyAlignment="1">
      <alignment horizontal="right" vertical="center" shrinkToFit="1"/>
    </xf>
    <xf numFmtId="38" fontId="3" fillId="0" borderId="0" xfId="50" applyFont="1" applyFill="1" applyAlignment="1">
      <alignment horizontal="right" vertical="center"/>
    </xf>
    <xf numFmtId="38" fontId="3" fillId="0" borderId="16" xfId="50" applyFont="1" applyFill="1" applyBorder="1" applyAlignment="1">
      <alignment horizontal="centerContinuous" vertical="center"/>
    </xf>
    <xf numFmtId="38" fontId="3" fillId="0" borderId="30" xfId="50" applyFont="1" applyFill="1" applyBorder="1" applyAlignment="1">
      <alignment horizontal="distributed" vertical="center"/>
    </xf>
    <xf numFmtId="38" fontId="3" fillId="0" borderId="19" xfId="50" applyFont="1" applyFill="1" applyBorder="1" applyAlignment="1">
      <alignment vertical="center" shrinkToFit="1"/>
    </xf>
    <xf numFmtId="38" fontId="3" fillId="0" borderId="19" xfId="50" applyFont="1" applyFill="1" applyBorder="1" applyAlignment="1">
      <alignment horizontal="distributed" vertical="center"/>
    </xf>
    <xf numFmtId="38" fontId="3" fillId="0" borderId="23" xfId="50" applyFont="1" applyFill="1" applyBorder="1" applyAlignment="1">
      <alignment horizontal="distributed" vertical="center"/>
    </xf>
    <xf numFmtId="213" fontId="3" fillId="0" borderId="0" xfId="50" applyNumberFormat="1" applyFont="1" applyFill="1" applyBorder="1" applyAlignment="1">
      <alignment horizontal="right" vertical="center"/>
    </xf>
    <xf numFmtId="38" fontId="3" fillId="0" borderId="0" xfId="50" applyFont="1" applyFill="1" applyBorder="1" applyAlignment="1">
      <alignment horizontal="right" vertical="center"/>
    </xf>
    <xf numFmtId="208" fontId="3" fillId="0" borderId="0" xfId="0" applyNumberFormat="1" applyFont="1" applyFill="1" applyAlignment="1" quotePrefix="1">
      <alignment horizontal="left" vertical="center"/>
    </xf>
    <xf numFmtId="208" fontId="3" fillId="0" borderId="0" xfId="0" applyNumberFormat="1" applyFont="1" applyFill="1" applyBorder="1" applyAlignment="1" quotePrefix="1">
      <alignment horizontal="left" vertical="center"/>
    </xf>
    <xf numFmtId="0" fontId="3" fillId="0" borderId="13" xfId="0" applyFont="1" applyFill="1" applyBorder="1" applyAlignment="1">
      <alignment vertical="center" shrinkToFit="1"/>
    </xf>
    <xf numFmtId="0" fontId="3" fillId="0" borderId="11" xfId="0" applyFont="1" applyFill="1" applyBorder="1" applyAlignment="1">
      <alignment vertical="center" shrinkToFit="1"/>
    </xf>
    <xf numFmtId="0" fontId="3" fillId="0" borderId="22" xfId="0" applyFont="1" applyFill="1" applyBorder="1" applyAlignment="1">
      <alignment vertical="center" shrinkToFit="1"/>
    </xf>
    <xf numFmtId="0" fontId="3" fillId="0" borderId="11" xfId="0" applyNumberFormat="1" applyFont="1" applyFill="1" applyBorder="1" applyAlignment="1" quotePrefix="1">
      <alignment shrinkToFit="1"/>
    </xf>
    <xf numFmtId="49" fontId="3" fillId="0" borderId="34" xfId="0" applyNumberFormat="1" applyFont="1" applyFill="1" applyBorder="1" applyAlignment="1">
      <alignment horizontal="left" vertical="center"/>
    </xf>
    <xf numFmtId="49" fontId="3" fillId="0" borderId="0" xfId="0" applyNumberFormat="1" applyFont="1" applyFill="1" applyBorder="1" applyAlignment="1">
      <alignment horizontal="left" vertical="center"/>
    </xf>
    <xf numFmtId="49" fontId="3" fillId="0" borderId="27" xfId="0" applyNumberFormat="1" applyFont="1" applyFill="1" applyBorder="1" applyAlignment="1">
      <alignment horizontal="left" vertical="center"/>
    </xf>
    <xf numFmtId="208" fontId="3" fillId="0" borderId="0" xfId="0" applyNumberFormat="1" applyFont="1" applyFill="1" applyBorder="1" applyAlignment="1">
      <alignment horizontal="left" vertical="center"/>
    </xf>
    <xf numFmtId="49" fontId="3" fillId="0" borderId="0" xfId="0" applyNumberFormat="1" applyFont="1" applyFill="1" applyAlignment="1">
      <alignment horizontal="left" vertical="center"/>
    </xf>
    <xf numFmtId="213" fontId="3" fillId="0" borderId="0" xfId="0" applyNumberFormat="1" applyFont="1" applyFill="1" applyAlignment="1">
      <alignment vertical="center" shrinkToFi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Alignment="1">
      <alignment vertical="center" wrapText="1"/>
    </xf>
    <xf numFmtId="211" fontId="3" fillId="0" borderId="0" xfId="0" applyNumberFormat="1" applyFont="1" applyFill="1" applyAlignment="1">
      <alignment horizontal="right" vertical="center" shrinkToFit="1"/>
    </xf>
    <xf numFmtId="211" fontId="3" fillId="0" borderId="0" xfId="50" applyNumberFormat="1" applyFont="1" applyFill="1" applyBorder="1" applyAlignment="1">
      <alignment horizontal="right" vertical="center" shrinkToFit="1"/>
    </xf>
    <xf numFmtId="211" fontId="3" fillId="0" borderId="0" xfId="62" applyNumberFormat="1" applyFont="1" applyFill="1" applyAlignment="1" quotePrefix="1">
      <alignment horizontal="right" vertical="center" shrinkToFit="1"/>
      <protection/>
    </xf>
    <xf numFmtId="211" fontId="3" fillId="0" borderId="0" xfId="62" applyNumberFormat="1" applyFont="1" applyFill="1" applyAlignment="1">
      <alignment horizontal="right" vertical="center" shrinkToFit="1"/>
      <protection/>
    </xf>
    <xf numFmtId="211" fontId="3" fillId="0" borderId="26" xfId="62" applyNumberFormat="1" applyFont="1" applyFill="1" applyBorder="1" applyAlignment="1" quotePrefix="1">
      <alignment horizontal="right" vertical="center" shrinkToFit="1"/>
      <protection/>
    </xf>
    <xf numFmtId="211" fontId="3" fillId="0" borderId="0" xfId="0" applyNumberFormat="1" applyFont="1" applyFill="1" applyAlignment="1">
      <alignment vertical="center" wrapText="1"/>
    </xf>
    <xf numFmtId="211" fontId="3" fillId="0" borderId="0" xfId="0" applyNumberFormat="1" applyFont="1" applyFill="1" applyBorder="1" applyAlignment="1" quotePrefix="1">
      <alignment horizontal="right" vertical="center" shrinkToFit="1"/>
    </xf>
    <xf numFmtId="211" fontId="3" fillId="0" borderId="26" xfId="0" applyNumberFormat="1" applyFont="1" applyFill="1" applyBorder="1" applyAlignment="1" quotePrefix="1">
      <alignment horizontal="right" vertical="center" shrinkToFit="1"/>
    </xf>
    <xf numFmtId="211" fontId="3" fillId="0" borderId="0" xfId="0" applyNumberFormat="1" applyFont="1" applyFill="1" applyBorder="1" applyAlignment="1" quotePrefix="1">
      <alignment vertical="center" shrinkToFit="1"/>
    </xf>
    <xf numFmtId="211" fontId="3" fillId="0" borderId="26" xfId="0" applyNumberFormat="1" applyFont="1" applyFill="1" applyBorder="1" applyAlignment="1" quotePrefix="1">
      <alignment vertical="center" shrinkToFit="1"/>
    </xf>
    <xf numFmtId="49" fontId="3" fillId="0" borderId="0" xfId="0" applyNumberFormat="1" applyFont="1" applyFill="1" applyAlignment="1" quotePrefix="1">
      <alignment horizontal="left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211" fontId="3" fillId="0" borderId="0" xfId="0" applyNumberFormat="1" applyFont="1" applyFill="1" applyBorder="1" applyAlignment="1">
      <alignment vertical="center" shrinkToFit="1"/>
    </xf>
    <xf numFmtId="211" fontId="3" fillId="0" borderId="26" xfId="0" applyNumberFormat="1" applyFont="1" applyFill="1" applyBorder="1" applyAlignment="1">
      <alignment vertical="center" shrinkToFit="1"/>
    </xf>
    <xf numFmtId="213" fontId="3" fillId="0" borderId="26" xfId="50" applyNumberFormat="1" applyFont="1" applyFill="1" applyBorder="1" applyAlignment="1">
      <alignment horizontal="right" vertical="center"/>
    </xf>
    <xf numFmtId="213" fontId="3" fillId="0" borderId="0" xfId="0" applyNumberFormat="1" applyFont="1" applyFill="1" applyBorder="1" applyAlignment="1">
      <alignment vertical="center" shrinkToFit="1"/>
    </xf>
    <xf numFmtId="208" fontId="3" fillId="0" borderId="26" xfId="0" applyNumberFormat="1" applyFont="1" applyFill="1" applyBorder="1" applyAlignment="1">
      <alignment horizontal="left" vertical="center"/>
    </xf>
    <xf numFmtId="0" fontId="3" fillId="0" borderId="12" xfId="0" applyNumberFormat="1" applyFont="1" applyFill="1" applyBorder="1" applyAlignment="1" quotePrefix="1">
      <alignment shrinkToFit="1"/>
    </xf>
    <xf numFmtId="213" fontId="3" fillId="0" borderId="26" xfId="0" applyNumberFormat="1" applyFont="1" applyFill="1" applyBorder="1" applyAlignment="1">
      <alignment horizontal="right" vertical="center" shrinkToFit="1"/>
    </xf>
    <xf numFmtId="213" fontId="3" fillId="0" borderId="26" xfId="0" applyNumberFormat="1" applyFont="1" applyFill="1" applyBorder="1" applyAlignment="1">
      <alignment vertical="center" shrinkToFit="1"/>
    </xf>
    <xf numFmtId="178" fontId="3" fillId="0" borderId="11" xfId="0" applyNumberFormat="1" applyFont="1" applyFill="1" applyBorder="1" applyAlignment="1">
      <alignment horizontal="right" vertical="center" shrinkToFit="1"/>
    </xf>
    <xf numFmtId="178" fontId="3" fillId="0" borderId="12" xfId="0" applyNumberFormat="1" applyFont="1" applyFill="1" applyBorder="1" applyAlignment="1">
      <alignment horizontal="right" vertical="center" shrinkToFit="1"/>
    </xf>
    <xf numFmtId="0" fontId="3" fillId="0" borderId="0" xfId="0" applyNumberFormat="1" applyFont="1" applyFill="1" applyBorder="1" applyAlignment="1" quotePrefix="1">
      <alignment shrinkToFit="1"/>
    </xf>
    <xf numFmtId="0" fontId="3" fillId="0" borderId="0" xfId="0" applyFont="1" applyFill="1" applyBorder="1" applyAlignment="1">
      <alignment vertical="center" shrinkToFit="1"/>
    </xf>
    <xf numFmtId="213" fontId="3" fillId="0" borderId="44" xfId="0" applyNumberFormat="1" applyFont="1" applyFill="1" applyBorder="1" applyAlignment="1">
      <alignment horizontal="right" vertical="center" shrinkToFit="1"/>
    </xf>
    <xf numFmtId="0" fontId="4" fillId="0" borderId="0" xfId="0" applyFont="1" applyFill="1" applyAlignment="1">
      <alignment horizontal="left"/>
    </xf>
    <xf numFmtId="0" fontId="0" fillId="0" borderId="0" xfId="0" applyFill="1" applyAlignment="1">
      <alignment shrinkToFit="1"/>
    </xf>
    <xf numFmtId="0" fontId="0" fillId="0" borderId="0" xfId="0" applyFill="1" applyAlignment="1">
      <alignment/>
    </xf>
    <xf numFmtId="178" fontId="3" fillId="0" borderId="44" xfId="0" applyNumberFormat="1" applyFont="1" applyFill="1" applyBorder="1" applyAlignment="1">
      <alignment horizontal="right" vertical="center"/>
    </xf>
    <xf numFmtId="0" fontId="33" fillId="0" borderId="38" xfId="43" applyFont="1" applyBorder="1" applyAlignment="1" applyProtection="1">
      <alignment horizontal="left"/>
      <protection/>
    </xf>
    <xf numFmtId="0" fontId="37" fillId="0" borderId="35" xfId="65" applyFont="1" applyBorder="1">
      <alignment/>
      <protection/>
    </xf>
    <xf numFmtId="0" fontId="29" fillId="0" borderId="0" xfId="43" applyFont="1" applyAlignment="1">
      <alignment horizontal="center"/>
    </xf>
    <xf numFmtId="0" fontId="36" fillId="0" borderId="0" xfId="65" applyFont="1" applyAlignment="1">
      <alignment horizontal="center"/>
      <protection/>
    </xf>
    <xf numFmtId="0" fontId="35" fillId="23" borderId="0" xfId="65" applyFont="1" applyFill="1" applyAlignment="1">
      <alignment horizontal="center"/>
      <protection/>
    </xf>
    <xf numFmtId="0" fontId="34" fillId="0" borderId="45" xfId="65" applyFont="1" applyBorder="1" applyAlignment="1">
      <alignment horizontal="center"/>
      <protection/>
    </xf>
    <xf numFmtId="0" fontId="34" fillId="0" borderId="46" xfId="65" applyFont="1" applyBorder="1" applyAlignment="1">
      <alignment horizontal="center"/>
      <protection/>
    </xf>
    <xf numFmtId="0" fontId="6" fillId="0" borderId="0" xfId="43" applyAlignment="1">
      <alignment horizontal="center"/>
    </xf>
    <xf numFmtId="0" fontId="3" fillId="0" borderId="19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shrinkToFit="1"/>
    </xf>
    <xf numFmtId="0" fontId="3" fillId="0" borderId="22" xfId="0" applyFont="1" applyFill="1" applyBorder="1" applyAlignment="1">
      <alignment horizontal="center" vertical="center" shrinkToFit="1"/>
    </xf>
    <xf numFmtId="0" fontId="3" fillId="0" borderId="23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 shrinkToFit="1"/>
    </xf>
    <xf numFmtId="0" fontId="3" fillId="0" borderId="10" xfId="0" applyFont="1" applyFill="1" applyBorder="1" applyAlignment="1">
      <alignment horizontal="center" vertical="center" shrinkToFit="1"/>
    </xf>
    <xf numFmtId="0" fontId="3" fillId="0" borderId="28" xfId="0" applyFont="1" applyFill="1" applyBorder="1" applyAlignment="1">
      <alignment horizontal="center" vertical="center" shrinkToFit="1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distributed" vertical="center"/>
    </xf>
    <xf numFmtId="0" fontId="3" fillId="0" borderId="20" xfId="0" applyFont="1" applyFill="1" applyBorder="1" applyAlignment="1">
      <alignment horizontal="distributed" vertical="center"/>
    </xf>
    <xf numFmtId="0" fontId="3" fillId="0" borderId="25" xfId="0" applyFont="1" applyFill="1" applyBorder="1" applyAlignment="1">
      <alignment horizontal="distributed" vertical="center"/>
    </xf>
    <xf numFmtId="0" fontId="3" fillId="0" borderId="24" xfId="0" applyFont="1" applyFill="1" applyBorder="1" applyAlignment="1">
      <alignment horizontal="center" vertical="center" shrinkToFit="1"/>
    </xf>
    <xf numFmtId="0" fontId="3" fillId="0" borderId="31" xfId="0" applyFont="1" applyFill="1" applyBorder="1" applyAlignment="1">
      <alignment horizontal="center" vertical="center" shrinkToFit="1"/>
    </xf>
    <xf numFmtId="0" fontId="3" fillId="0" borderId="24" xfId="0" applyFont="1" applyFill="1" applyBorder="1" applyAlignment="1">
      <alignment horizontal="center" vertical="center" wrapText="1"/>
    </xf>
    <xf numFmtId="38" fontId="3" fillId="0" borderId="24" xfId="50" applyFont="1" applyFill="1" applyBorder="1" applyAlignment="1">
      <alignment horizontal="center" vertical="center" wrapText="1"/>
    </xf>
    <xf numFmtId="38" fontId="3" fillId="0" borderId="33" xfId="50" applyFont="1" applyFill="1" applyBorder="1" applyAlignment="1">
      <alignment horizontal="center" vertical="center"/>
    </xf>
    <xf numFmtId="38" fontId="3" fillId="0" borderId="31" xfId="50" applyFont="1" applyFill="1" applyBorder="1" applyAlignment="1">
      <alignment horizontal="center" vertical="center" shrinkToFit="1"/>
    </xf>
    <xf numFmtId="38" fontId="3" fillId="0" borderId="24" xfId="50" applyFont="1" applyFill="1" applyBorder="1" applyAlignment="1">
      <alignment horizontal="center" vertical="center"/>
    </xf>
    <xf numFmtId="38" fontId="3" fillId="0" borderId="21" xfId="50" applyFont="1" applyFill="1" applyBorder="1" applyAlignment="1">
      <alignment horizontal="distributed" vertical="center"/>
    </xf>
    <xf numFmtId="38" fontId="3" fillId="0" borderId="20" xfId="50" applyFont="1" applyFill="1" applyBorder="1" applyAlignment="1">
      <alignment horizontal="distributed" vertical="center"/>
    </xf>
    <xf numFmtId="38" fontId="3" fillId="0" borderId="25" xfId="50" applyFont="1" applyFill="1" applyBorder="1" applyAlignment="1">
      <alignment horizontal="distributed" vertical="center"/>
    </xf>
    <xf numFmtId="38" fontId="3" fillId="0" borderId="24" xfId="50" applyFont="1" applyFill="1" applyBorder="1" applyAlignment="1">
      <alignment horizontal="center" vertical="center" shrinkToFit="1"/>
    </xf>
    <xf numFmtId="38" fontId="3" fillId="0" borderId="15" xfId="50" applyFont="1" applyFill="1" applyBorder="1" applyAlignment="1">
      <alignment horizontal="center" vertical="center"/>
    </xf>
    <xf numFmtId="38" fontId="3" fillId="0" borderId="16" xfId="50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/>
    </xf>
    <xf numFmtId="0" fontId="9" fillId="0" borderId="25" xfId="0" applyFont="1" applyFill="1" applyBorder="1" applyAlignment="1">
      <alignment horizontal="center" vertical="center"/>
    </xf>
    <xf numFmtId="0" fontId="9" fillId="0" borderId="30" xfId="0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 shrinkToFit="1"/>
    </xf>
    <xf numFmtId="0" fontId="3" fillId="0" borderId="11" xfId="0" applyFont="1" applyFill="1" applyBorder="1" applyAlignment="1">
      <alignment horizontal="center" vertical="center" shrinkToFit="1"/>
    </xf>
    <xf numFmtId="0" fontId="3" fillId="0" borderId="13" xfId="0" applyNumberFormat="1" applyFont="1" applyFill="1" applyBorder="1" applyAlignment="1">
      <alignment horizontal="center" vertical="center"/>
    </xf>
    <xf numFmtId="0" fontId="3" fillId="0" borderId="22" xfId="0" applyNumberFormat="1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 shrinkToFit="1"/>
    </xf>
    <xf numFmtId="0" fontId="3" fillId="0" borderId="32" xfId="0" applyFont="1" applyFill="1" applyBorder="1" applyAlignment="1">
      <alignment horizontal="center" vertical="center" shrinkToFi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shrinkToFit="1"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ハイパーリンク_jpop22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_15" xfId="62"/>
    <cellStyle name="標準_19" xfId="63"/>
    <cellStyle name="標準_20" xfId="64"/>
    <cellStyle name="標準_jpop22" xfId="65"/>
    <cellStyle name="標準_コピー ～ 20kougyou-kakuhou.gaiyou" xfId="66"/>
    <cellStyle name="標準_集計表の表章計画" xfId="67"/>
    <cellStyle name="Followed Hyperlink" xfId="68"/>
    <cellStyle name="良い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styles" Target="styles.xml" /><Relationship Id="rId35" Type="http://schemas.openxmlformats.org/officeDocument/2006/relationships/sharedStrings" Target="sharedStrings.xml" /><Relationship Id="rId3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file://C:\Users\u11526n130177\AppData\Roaming\Microsoft\25kougyou-kakuhou%20.html" TargetMode="External" /><Relationship Id="rId2" Type="http://schemas.openxmlformats.org/officeDocument/2006/relationships/hyperlink" Target="http://www.pref.yamanashi.jp/toukei_2/HP/21kougyou-kakuhou.html" TargetMode="Externa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7"/>
  <sheetViews>
    <sheetView zoomScalePageLayoutView="0" workbookViewId="0" topLeftCell="A22">
      <selection activeCell="A1" sqref="A1:E1"/>
    </sheetView>
  </sheetViews>
  <sheetFormatPr defaultColWidth="9.00390625" defaultRowHeight="13.5"/>
  <cols>
    <col min="1" max="1" width="3.50390625" style="116" customWidth="1"/>
    <col min="2" max="2" width="9.25390625" style="116" bestFit="1" customWidth="1"/>
    <col min="3" max="3" width="95.00390625" style="116" customWidth="1"/>
    <col min="4" max="4" width="9.25390625" style="116" bestFit="1" customWidth="1"/>
    <col min="5" max="16384" width="9.00390625" style="116" customWidth="1"/>
  </cols>
  <sheetData>
    <row r="1" spans="1:5" s="117" customFormat="1" ht="14.25">
      <c r="A1" s="258" t="s">
        <v>1901</v>
      </c>
      <c r="B1" s="258"/>
      <c r="C1" s="258"/>
      <c r="D1" s="258"/>
      <c r="E1" s="258"/>
    </row>
    <row r="3" spans="1:5" ht="18.75">
      <c r="A3" s="259" t="s">
        <v>1900</v>
      </c>
      <c r="B3" s="259"/>
      <c r="C3" s="259"/>
      <c r="D3" s="259"/>
      <c r="E3" s="259"/>
    </row>
    <row r="4" spans="1:5" ht="18.75">
      <c r="A4" s="259" t="s">
        <v>1899</v>
      </c>
      <c r="B4" s="259"/>
      <c r="C4" s="259"/>
      <c r="D4" s="259"/>
      <c r="E4" s="259"/>
    </row>
    <row r="7" spans="2:4" ht="13.5">
      <c r="B7" s="260" t="s">
        <v>1898</v>
      </c>
      <c r="C7" s="260"/>
      <c r="D7" s="260"/>
    </row>
    <row r="10" ht="13.5" customHeight="1" thickBot="1"/>
    <row r="11" spans="2:4" ht="18" thickBot="1">
      <c r="B11" s="261" t="s">
        <v>1897</v>
      </c>
      <c r="C11" s="262"/>
      <c r="D11" s="127" t="s">
        <v>1896</v>
      </c>
    </row>
    <row r="12" spans="2:4" ht="17.25">
      <c r="B12" s="126">
        <v>1</v>
      </c>
      <c r="C12" s="125" t="s">
        <v>1895</v>
      </c>
      <c r="D12" s="124">
        <v>1</v>
      </c>
    </row>
    <row r="13" spans="2:4" ht="17.25" customHeight="1">
      <c r="B13" s="122">
        <v>2</v>
      </c>
      <c r="C13" s="123" t="s">
        <v>1894</v>
      </c>
      <c r="D13" s="120">
        <v>2</v>
      </c>
    </row>
    <row r="14" spans="2:4" ht="17.25">
      <c r="B14" s="122">
        <v>3</v>
      </c>
      <c r="C14" s="123" t="s">
        <v>1893</v>
      </c>
      <c r="D14" s="120">
        <v>3</v>
      </c>
    </row>
    <row r="15" spans="2:4" ht="17.25">
      <c r="B15" s="122">
        <v>4</v>
      </c>
      <c r="C15" s="121" t="s">
        <v>1892</v>
      </c>
      <c r="D15" s="120">
        <v>4</v>
      </c>
    </row>
    <row r="16" spans="2:4" ht="17.25">
      <c r="B16" s="122" t="s">
        <v>1891</v>
      </c>
      <c r="C16" s="121" t="s">
        <v>1890</v>
      </c>
      <c r="D16" s="120">
        <v>5.1</v>
      </c>
    </row>
    <row r="17" spans="2:4" ht="17.25">
      <c r="B17" s="122" t="s">
        <v>1889</v>
      </c>
      <c r="C17" s="121" t="s">
        <v>1888</v>
      </c>
      <c r="D17" s="120">
        <v>5.2</v>
      </c>
    </row>
    <row r="18" spans="2:4" ht="17.25">
      <c r="B18" s="122" t="s">
        <v>1887</v>
      </c>
      <c r="C18" s="121" t="s">
        <v>1886</v>
      </c>
      <c r="D18" s="120">
        <v>5.3</v>
      </c>
    </row>
    <row r="19" spans="2:4" ht="17.25">
      <c r="B19" s="122" t="s">
        <v>1885</v>
      </c>
      <c r="C19" s="121" t="s">
        <v>1884</v>
      </c>
      <c r="D19" s="120">
        <v>6.1</v>
      </c>
    </row>
    <row r="20" spans="2:4" ht="17.25">
      <c r="B20" s="122" t="s">
        <v>1883</v>
      </c>
      <c r="C20" s="121" t="s">
        <v>1882</v>
      </c>
      <c r="D20" s="120">
        <v>6.2</v>
      </c>
    </row>
    <row r="21" spans="2:4" ht="17.25">
      <c r="B21" s="122" t="s">
        <v>1881</v>
      </c>
      <c r="C21" s="121" t="s">
        <v>1880</v>
      </c>
      <c r="D21" s="120">
        <v>6.3</v>
      </c>
    </row>
    <row r="22" spans="2:4" ht="17.25">
      <c r="B22" s="122" t="s">
        <v>1879</v>
      </c>
      <c r="C22" s="121" t="s">
        <v>1878</v>
      </c>
      <c r="D22" s="120">
        <v>7.1</v>
      </c>
    </row>
    <row r="23" spans="2:4" ht="17.25">
      <c r="B23" s="122" t="s">
        <v>1877</v>
      </c>
      <c r="C23" s="121" t="s">
        <v>1876</v>
      </c>
      <c r="D23" s="120">
        <v>7.2</v>
      </c>
    </row>
    <row r="24" spans="2:4" ht="17.25">
      <c r="B24" s="122" t="s">
        <v>1875</v>
      </c>
      <c r="C24" s="121" t="s">
        <v>1874</v>
      </c>
      <c r="D24" s="120">
        <v>7.3</v>
      </c>
    </row>
    <row r="25" spans="2:4" ht="17.25">
      <c r="B25" s="122" t="s">
        <v>1873</v>
      </c>
      <c r="C25" s="121" t="s">
        <v>1872</v>
      </c>
      <c r="D25" s="120">
        <v>8.1</v>
      </c>
    </row>
    <row r="26" spans="2:4" ht="17.25">
      <c r="B26" s="122" t="s">
        <v>1871</v>
      </c>
      <c r="C26" s="121" t="s">
        <v>1870</v>
      </c>
      <c r="D26" s="120">
        <v>8.2</v>
      </c>
    </row>
    <row r="27" spans="2:4" ht="17.25">
      <c r="B27" s="122" t="s">
        <v>1869</v>
      </c>
      <c r="C27" s="121" t="s">
        <v>1868</v>
      </c>
      <c r="D27" s="120">
        <v>8.3</v>
      </c>
    </row>
    <row r="28" spans="2:4" ht="17.25">
      <c r="B28" s="122" t="s">
        <v>1867</v>
      </c>
      <c r="C28" s="121" t="s">
        <v>1866</v>
      </c>
      <c r="D28" s="120">
        <v>9.1</v>
      </c>
    </row>
    <row r="29" spans="2:4" ht="17.25">
      <c r="B29" s="122" t="s">
        <v>1865</v>
      </c>
      <c r="C29" s="121" t="s">
        <v>1864</v>
      </c>
      <c r="D29" s="120">
        <v>9.2</v>
      </c>
    </row>
    <row r="30" spans="2:4" ht="17.25">
      <c r="B30" s="122" t="s">
        <v>1863</v>
      </c>
      <c r="C30" s="121" t="s">
        <v>1862</v>
      </c>
      <c r="D30" s="120">
        <v>9.3</v>
      </c>
    </row>
    <row r="31" spans="2:4" ht="17.25">
      <c r="B31" s="122">
        <v>10</v>
      </c>
      <c r="C31" s="121" t="s">
        <v>1861</v>
      </c>
      <c r="D31" s="120">
        <v>10</v>
      </c>
    </row>
    <row r="32" spans="2:4" ht="17.25">
      <c r="B32" s="122" t="s">
        <v>1860</v>
      </c>
      <c r="C32" s="121" t="s">
        <v>1859</v>
      </c>
      <c r="D32" s="120">
        <v>11.1</v>
      </c>
    </row>
    <row r="33" spans="2:4" ht="17.25">
      <c r="B33" s="122" t="s">
        <v>1858</v>
      </c>
      <c r="C33" s="121" t="s">
        <v>1857</v>
      </c>
      <c r="D33" s="120">
        <v>11.2</v>
      </c>
    </row>
    <row r="34" spans="2:4" ht="17.25">
      <c r="B34" s="122" t="s">
        <v>1856</v>
      </c>
      <c r="C34" s="121" t="s">
        <v>1855</v>
      </c>
      <c r="D34" s="120">
        <v>11.3</v>
      </c>
    </row>
    <row r="35" spans="2:4" ht="17.25">
      <c r="B35" s="122">
        <v>12</v>
      </c>
      <c r="C35" s="121" t="s">
        <v>1854</v>
      </c>
      <c r="D35" s="120">
        <v>12</v>
      </c>
    </row>
    <row r="36" spans="2:4" ht="17.25">
      <c r="B36" s="122">
        <v>13</v>
      </c>
      <c r="C36" s="121" t="s">
        <v>1853</v>
      </c>
      <c r="D36" s="120">
        <v>13</v>
      </c>
    </row>
    <row r="37" spans="2:4" ht="17.25">
      <c r="B37" s="122">
        <v>14</v>
      </c>
      <c r="C37" s="121" t="s">
        <v>1852</v>
      </c>
      <c r="D37" s="120">
        <v>14</v>
      </c>
    </row>
    <row r="38" spans="2:4" ht="17.25">
      <c r="B38" s="122">
        <v>15</v>
      </c>
      <c r="C38" s="121" t="s">
        <v>1851</v>
      </c>
      <c r="D38" s="120">
        <v>15</v>
      </c>
    </row>
    <row r="39" spans="2:4" ht="17.25">
      <c r="B39" s="122">
        <v>16</v>
      </c>
      <c r="C39" s="121" t="s">
        <v>1850</v>
      </c>
      <c r="D39" s="120">
        <v>16</v>
      </c>
    </row>
    <row r="40" spans="2:4" ht="17.25">
      <c r="B40" s="122">
        <v>17</v>
      </c>
      <c r="C40" s="121" t="s">
        <v>1849</v>
      </c>
      <c r="D40" s="120">
        <v>17</v>
      </c>
    </row>
    <row r="41" spans="2:4" ht="17.25">
      <c r="B41" s="122">
        <v>18</v>
      </c>
      <c r="C41" s="121" t="s">
        <v>1848</v>
      </c>
      <c r="D41" s="120">
        <v>18</v>
      </c>
    </row>
    <row r="42" spans="2:4" ht="17.25">
      <c r="B42" s="122">
        <v>19</v>
      </c>
      <c r="C42" s="121" t="s">
        <v>1847</v>
      </c>
      <c r="D42" s="120">
        <v>19</v>
      </c>
    </row>
    <row r="43" spans="2:4" ht="17.25">
      <c r="B43" s="122">
        <v>20</v>
      </c>
      <c r="C43" s="121" t="s">
        <v>1846</v>
      </c>
      <c r="D43" s="120">
        <v>20</v>
      </c>
    </row>
    <row r="44" spans="2:4" ht="13.5" customHeight="1" thickBot="1">
      <c r="B44" s="119"/>
      <c r="C44" s="118"/>
      <c r="D44" s="118"/>
    </row>
    <row r="47" spans="1:5" s="117" customFormat="1" ht="13.5">
      <c r="A47" s="263" t="s">
        <v>1901</v>
      </c>
      <c r="B47" s="263"/>
      <c r="C47" s="263"/>
      <c r="D47" s="263"/>
      <c r="E47" s="263"/>
    </row>
  </sheetData>
  <sheetProtection/>
  <mergeCells count="6">
    <mergeCell ref="A1:E1"/>
    <mergeCell ref="A3:E3"/>
    <mergeCell ref="A4:E4"/>
    <mergeCell ref="B7:D7"/>
    <mergeCell ref="B11:C11"/>
    <mergeCell ref="A47:E47"/>
  </mergeCells>
  <hyperlinks>
    <hyperlink ref="C13" location="2!A1" display="平成22年２月１日現在"/>
    <hyperlink ref="C14" location="3!A1" display="平成22年３月１日現在"/>
    <hyperlink ref="C15" location="4!A1" display="平成22年４月１日現在"/>
    <hyperlink ref="C16" location="'5.1'!A1" display="第 ５ 表　産業別在庫額（従業者３０人以上の事業所）"/>
    <hyperlink ref="C32" location="'11.1'!A1" display="従業者４人～２９人統計表（製造品出荷額等）"/>
    <hyperlink ref="A47:E47" r:id="rId1" display="平成２５年工業統計調査結果報告ページに戻る &lt;&lt;"/>
    <hyperlink ref="C35" location="'12'!A1" display="第１２表　地域別生産額等一覧表（従業者３０人以上の事業所）"/>
    <hyperlink ref="C17" location="'5.2'!A1" display="従業者３０人～４９人統計表（有形固定資産等）"/>
    <hyperlink ref="C18" location="'5.3'!A1" display="従業者３０人～４９人統計表（有形固定資産等）"/>
    <hyperlink ref="C19" location="'6.1'!A1" display="従業者５０人～９９人統計表（製造品出荷額等）"/>
    <hyperlink ref="C20" location="'6.2'!A1" display="従業者５０人～９９人統計表（有形固定資産等）"/>
    <hyperlink ref="C21" location="'6.3'!A1" display="従業者５０人～９９人統計表（在庫額等）"/>
    <hyperlink ref="C22" location="'7.1'!A1" display="従業者５０人～９９人統計表（製造品出荷額等）"/>
    <hyperlink ref="C23" location="'7.2'!A1" display="従業者５０人～９９人統計表（有形固定資産等）"/>
    <hyperlink ref="C24" location="'7.3'!A1" display="従業者５０人～９９人統計表（在庫額等）"/>
    <hyperlink ref="C25" location="'8.1'!A1" display="従業者１００人～１９９人統計表（製造品出荷額等）"/>
    <hyperlink ref="C26" location="'8.2'!A1" display="従業者１００人～１９９人統計表（有形固定資産等）"/>
    <hyperlink ref="C27" location="'8.3'!A1" display="従業者１００人～１９９人統計表（在庫額等）"/>
    <hyperlink ref="C28" location="'9.1'!A1" display="従業者２００人～２９９人統計表（製造品出荷額等）"/>
    <hyperlink ref="C29" location="'9.2'!A1" display="従業者２００人～２９９人統計表（有形固定資産等）"/>
    <hyperlink ref="C30" location="'9.3'!A1" display="従業者２００人～２９９人統計表（在庫額等）"/>
    <hyperlink ref="C33" location="'11.2'!A1" display="従業者４人～２９人統計表（製造品出荷額等）"/>
    <hyperlink ref="C34" location="'11.3'!A1" display="従業者４人～２９人統計表（製造品出荷額等）"/>
    <hyperlink ref="C31" location="10!A1" display="平成22年10月１日現在"/>
    <hyperlink ref="C36" location="'13'!A1" display="第１２表　地域別生産額等一覧表（従業者３０人以上の事業所）"/>
    <hyperlink ref="C37" location="'14'!A1" display="第１２表　地域別生産額等一覧表（従業者３０人以上の事業所）"/>
    <hyperlink ref="C38" location="'15'!A1" display="第１２表　地域別生産額等一覧表（従業者３０人以上の事業所）"/>
    <hyperlink ref="C39" location="'16'!A1" display="第１２表　地域別生産額等一覧表（従業者３０人以上の事業所）"/>
    <hyperlink ref="C40" location="'17'!A1" display="第１２表　地域別生産額等一覧表（従業者３０人以上の事業所）"/>
    <hyperlink ref="C41" location="'18'!A1" display="第１２表　地域別生産額等一覧表（従業者３０人以上の事業所）"/>
    <hyperlink ref="C42" location="'19'!A1" display="第１２表　地域別生産額等一覧表（従業者３０人以上の事業所）"/>
    <hyperlink ref="C43" location="'20'!A1" display="第１２表　地域別生産額等一覧表（従業者３０人以上の事業所）"/>
    <hyperlink ref="A1:E1" r:id="rId2" display="平成２１年工業統計調査結果報告ページに戻る &lt;&lt;"/>
    <hyperlink ref="C12" location="1!A1" display="平成22年１月１日現在"/>
  </hyperlinks>
  <printOptions/>
  <pageMargins left="0.5905511811023623" right="0.5905511811023623" top="0.984251968503937" bottom="0.984251968503937" header="0.5118110236220472" footer="0.5118110236220472"/>
  <pageSetup fitToHeight="1" fitToWidth="1" horizontalDpi="600" verticalDpi="600" orientation="portrait" paperSize="9" scale="73" r:id="rId3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9"/>
    <pageSetUpPr fitToPage="1"/>
  </sheetPr>
  <dimension ref="A1:AC32"/>
  <sheetViews>
    <sheetView zoomScale="70" zoomScaleNormal="70" zoomScaleSheetLayoutView="70" zoomScalePageLayoutView="0" workbookViewId="0" topLeftCell="A1">
      <pane xSplit="1" ySplit="7" topLeftCell="B8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A1" sqref="A1"/>
    </sheetView>
  </sheetViews>
  <sheetFormatPr defaultColWidth="9.00390625" defaultRowHeight="13.5"/>
  <cols>
    <col min="1" max="1" width="10.625" style="33" customWidth="1"/>
    <col min="2" max="9" width="6.625" style="33" customWidth="1"/>
    <col min="10" max="19" width="5.625" style="33" customWidth="1"/>
    <col min="20" max="25" width="10.625" style="33" customWidth="1"/>
    <col min="26" max="27" width="9.625" style="33" customWidth="1"/>
    <col min="28" max="28" width="9.00390625" style="33" customWidth="1"/>
    <col min="29" max="29" width="10.625" style="33" customWidth="1"/>
    <col min="30" max="16384" width="9.00390625" style="33" customWidth="1"/>
  </cols>
  <sheetData>
    <row r="1" spans="1:29" ht="19.5" thickBot="1">
      <c r="A1" s="180" t="s">
        <v>2218</v>
      </c>
      <c r="B1" s="181"/>
      <c r="C1" s="181"/>
      <c r="D1" s="181"/>
      <c r="E1" s="181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AC1" s="43" t="s">
        <v>2217</v>
      </c>
    </row>
    <row r="2" spans="1:29" ht="15" customHeight="1">
      <c r="A2" s="4"/>
      <c r="B2" s="5"/>
      <c r="C2" s="285" t="s">
        <v>1329</v>
      </c>
      <c r="D2" s="286"/>
      <c r="E2" s="286"/>
      <c r="F2" s="286"/>
      <c r="G2" s="286"/>
      <c r="H2" s="286"/>
      <c r="I2" s="286"/>
      <c r="J2" s="286"/>
      <c r="K2" s="286"/>
      <c r="L2" s="286"/>
      <c r="M2" s="286"/>
      <c r="N2" s="286"/>
      <c r="O2" s="286"/>
      <c r="P2" s="286"/>
      <c r="Q2" s="286"/>
      <c r="R2" s="286"/>
      <c r="S2" s="287"/>
      <c r="T2" s="5"/>
      <c r="U2" s="5"/>
      <c r="V2" s="6" t="s">
        <v>1301</v>
      </c>
      <c r="W2" s="7"/>
      <c r="X2" s="7"/>
      <c r="Y2" s="7"/>
      <c r="Z2" s="7"/>
      <c r="AA2" s="7"/>
      <c r="AB2" s="8"/>
      <c r="AC2" s="9"/>
    </row>
    <row r="3" spans="1:29" ht="15" customHeight="1">
      <c r="A3" s="2"/>
      <c r="B3" s="10"/>
      <c r="C3" s="145"/>
      <c r="D3" s="146"/>
      <c r="E3" s="1"/>
      <c r="F3" s="275" t="s">
        <v>2129</v>
      </c>
      <c r="G3" s="276"/>
      <c r="H3" s="276"/>
      <c r="I3" s="276"/>
      <c r="J3" s="276"/>
      <c r="K3" s="276"/>
      <c r="L3" s="276"/>
      <c r="M3" s="276"/>
      <c r="N3" s="276"/>
      <c r="O3" s="277"/>
      <c r="P3" s="278" t="s">
        <v>2130</v>
      </c>
      <c r="Q3" s="278"/>
      <c r="R3" s="272"/>
      <c r="S3" s="274"/>
      <c r="T3" s="11"/>
      <c r="U3" s="11"/>
      <c r="V3" s="12"/>
      <c r="W3" s="12"/>
      <c r="X3" s="12"/>
      <c r="Y3" s="278" t="s">
        <v>1355</v>
      </c>
      <c r="Z3" s="278"/>
      <c r="AA3" s="278"/>
      <c r="AB3" s="278"/>
      <c r="AC3" s="10" t="s">
        <v>1353</v>
      </c>
    </row>
    <row r="4" spans="1:29" ht="15" customHeight="1">
      <c r="A4" s="13" t="s">
        <v>1307</v>
      </c>
      <c r="B4" s="10" t="s">
        <v>1300</v>
      </c>
      <c r="C4" s="272" t="s">
        <v>1330</v>
      </c>
      <c r="D4" s="273"/>
      <c r="E4" s="274"/>
      <c r="F4" s="282" t="s">
        <v>1347</v>
      </c>
      <c r="G4" s="283"/>
      <c r="H4" s="282" t="s">
        <v>1976</v>
      </c>
      <c r="I4" s="284"/>
      <c r="J4" s="275" t="s">
        <v>1974</v>
      </c>
      <c r="K4" s="276"/>
      <c r="L4" s="276"/>
      <c r="M4" s="277"/>
      <c r="N4" s="279" t="s">
        <v>1333</v>
      </c>
      <c r="O4" s="280"/>
      <c r="P4" s="282" t="s">
        <v>1977</v>
      </c>
      <c r="Q4" s="283"/>
      <c r="R4" s="264" t="s">
        <v>1331</v>
      </c>
      <c r="S4" s="265"/>
      <c r="T4" s="11" t="s">
        <v>1302</v>
      </c>
      <c r="U4" s="11" t="s">
        <v>1303</v>
      </c>
      <c r="V4" s="11" t="s">
        <v>1309</v>
      </c>
      <c r="W4" s="11" t="s">
        <v>1304</v>
      </c>
      <c r="X4" s="11" t="s">
        <v>1305</v>
      </c>
      <c r="Y4" s="11"/>
      <c r="Z4" s="11"/>
      <c r="AA4" s="11"/>
      <c r="AB4" s="11"/>
      <c r="AC4" s="10" t="s">
        <v>1312</v>
      </c>
    </row>
    <row r="5" spans="1:29" ht="15" customHeight="1">
      <c r="A5" s="13"/>
      <c r="B5" s="10" t="s">
        <v>1308</v>
      </c>
      <c r="C5" s="272" t="s">
        <v>2131</v>
      </c>
      <c r="D5" s="273"/>
      <c r="E5" s="274"/>
      <c r="F5" s="14"/>
      <c r="G5" s="2"/>
      <c r="H5" s="101"/>
      <c r="I5" s="101"/>
      <c r="J5" s="145"/>
      <c r="K5" s="146"/>
      <c r="L5" s="145"/>
      <c r="M5" s="1"/>
      <c r="N5" s="101"/>
      <c r="O5" s="2"/>
      <c r="P5" s="14"/>
      <c r="Q5" s="2"/>
      <c r="R5" s="264" t="s">
        <v>1332</v>
      </c>
      <c r="S5" s="265"/>
      <c r="T5" s="11" t="s">
        <v>1310</v>
      </c>
      <c r="U5" s="11" t="s">
        <v>1311</v>
      </c>
      <c r="V5" s="11"/>
      <c r="W5" s="11" t="s">
        <v>1315</v>
      </c>
      <c r="X5" s="11" t="s">
        <v>1316</v>
      </c>
      <c r="Y5" s="11" t="s">
        <v>1339</v>
      </c>
      <c r="Z5" s="11" t="s">
        <v>1354</v>
      </c>
      <c r="AA5" s="11" t="s">
        <v>1306</v>
      </c>
      <c r="AB5" s="11" t="s">
        <v>1355</v>
      </c>
      <c r="AC5" s="15"/>
    </row>
    <row r="6" spans="1:29" ht="15" customHeight="1">
      <c r="A6" s="13"/>
      <c r="B6" s="10"/>
      <c r="C6" s="270"/>
      <c r="D6" s="281"/>
      <c r="E6" s="271"/>
      <c r="F6" s="268" t="s">
        <v>1348</v>
      </c>
      <c r="G6" s="269"/>
      <c r="H6" s="148"/>
      <c r="I6" s="148"/>
      <c r="J6" s="268" t="s">
        <v>1335</v>
      </c>
      <c r="K6" s="269"/>
      <c r="L6" s="268" t="s">
        <v>1336</v>
      </c>
      <c r="M6" s="269"/>
      <c r="N6" s="270" t="s">
        <v>1337</v>
      </c>
      <c r="O6" s="271"/>
      <c r="P6" s="268"/>
      <c r="Q6" s="269"/>
      <c r="R6" s="266"/>
      <c r="S6" s="267"/>
      <c r="T6" s="11"/>
      <c r="U6" s="11"/>
      <c r="V6" s="11"/>
      <c r="W6" s="11"/>
      <c r="X6" s="11"/>
      <c r="Y6" s="11"/>
      <c r="Z6" s="11" t="s">
        <v>1356</v>
      </c>
      <c r="AA6" s="11" t="s">
        <v>1316</v>
      </c>
      <c r="AB6" s="11" t="s">
        <v>2205</v>
      </c>
      <c r="AC6" s="15"/>
    </row>
    <row r="7" spans="1:29" ht="15" customHeight="1">
      <c r="A7" s="16"/>
      <c r="B7" s="17"/>
      <c r="C7" s="18" t="s">
        <v>1339</v>
      </c>
      <c r="D7" s="19" t="s">
        <v>1313</v>
      </c>
      <c r="E7" s="19" t="s">
        <v>1314</v>
      </c>
      <c r="F7" s="21" t="s">
        <v>1340</v>
      </c>
      <c r="G7" s="21" t="s">
        <v>1341</v>
      </c>
      <c r="H7" s="21" t="s">
        <v>1340</v>
      </c>
      <c r="I7" s="21" t="s">
        <v>1341</v>
      </c>
      <c r="J7" s="20" t="s">
        <v>1313</v>
      </c>
      <c r="K7" s="20" t="s">
        <v>1314</v>
      </c>
      <c r="L7" s="20" t="s">
        <v>1313</v>
      </c>
      <c r="M7" s="20" t="s">
        <v>1314</v>
      </c>
      <c r="N7" s="20" t="s">
        <v>1313</v>
      </c>
      <c r="O7" s="20" t="s">
        <v>1314</v>
      </c>
      <c r="P7" s="21" t="s">
        <v>1340</v>
      </c>
      <c r="Q7" s="21" t="s">
        <v>1341</v>
      </c>
      <c r="R7" s="18" t="s">
        <v>1340</v>
      </c>
      <c r="S7" s="18" t="s">
        <v>1341</v>
      </c>
      <c r="T7" s="22"/>
      <c r="U7" s="21"/>
      <c r="V7" s="22"/>
      <c r="W7" s="21"/>
      <c r="X7" s="21"/>
      <c r="Y7" s="21"/>
      <c r="Z7" s="21"/>
      <c r="AA7" s="21"/>
      <c r="AB7" s="21"/>
      <c r="AC7" s="23"/>
    </row>
    <row r="8" spans="1:29" ht="22.5" customHeight="1">
      <c r="A8" s="1" t="s">
        <v>1309</v>
      </c>
      <c r="B8" s="24">
        <v>171</v>
      </c>
      <c r="C8" s="24">
        <v>12011</v>
      </c>
      <c r="D8" s="24">
        <f>(F8+H8+J8+L8+N8)-P8</f>
        <v>7626</v>
      </c>
      <c r="E8" s="24">
        <f>(G8+I8+K8+M8+O8)-Q8</f>
        <v>4385</v>
      </c>
      <c r="F8" s="131">
        <v>0</v>
      </c>
      <c r="G8" s="131">
        <v>0</v>
      </c>
      <c r="H8" s="24">
        <v>257</v>
      </c>
      <c r="I8" s="24">
        <v>69</v>
      </c>
      <c r="J8" s="24">
        <v>6279</v>
      </c>
      <c r="K8" s="24">
        <v>1839</v>
      </c>
      <c r="L8" s="24">
        <v>814</v>
      </c>
      <c r="M8" s="24">
        <v>2069</v>
      </c>
      <c r="N8" s="24">
        <v>478</v>
      </c>
      <c r="O8" s="24">
        <v>437</v>
      </c>
      <c r="P8" s="24">
        <v>202</v>
      </c>
      <c r="Q8" s="24">
        <v>29</v>
      </c>
      <c r="R8" s="24">
        <v>18</v>
      </c>
      <c r="S8" s="24">
        <v>32</v>
      </c>
      <c r="T8" s="24">
        <v>4679907</v>
      </c>
      <c r="U8" s="24">
        <v>17630616</v>
      </c>
      <c r="V8" s="24">
        <v>32708013</v>
      </c>
      <c r="W8" s="24">
        <v>29765066</v>
      </c>
      <c r="X8" s="24">
        <v>1630328</v>
      </c>
      <c r="Y8" s="24">
        <v>1312619</v>
      </c>
      <c r="Z8" s="24">
        <v>1666</v>
      </c>
      <c r="AA8" s="24">
        <v>156158</v>
      </c>
      <c r="AB8" s="24">
        <f aca="true" t="shared" si="0" ref="AB8:AB32">Y8-Z8-AA8</f>
        <v>1154795</v>
      </c>
      <c r="AC8" s="24">
        <v>12972898</v>
      </c>
    </row>
    <row r="9" spans="1:29" ht="22.5" customHeight="1">
      <c r="A9" s="2" t="s">
        <v>2177</v>
      </c>
      <c r="B9" s="24">
        <v>22</v>
      </c>
      <c r="C9" s="24">
        <v>1535</v>
      </c>
      <c r="D9" s="24">
        <f aca="true" t="shared" si="1" ref="D9:D32">(F9+H9+J9+L9+N9)-P9</f>
        <v>712</v>
      </c>
      <c r="E9" s="24">
        <f aca="true" t="shared" si="2" ref="E9:E32">(G9+I9+K9+M9+O9)-Q9</f>
        <v>823</v>
      </c>
      <c r="F9" s="131">
        <v>0</v>
      </c>
      <c r="G9" s="131">
        <v>0</v>
      </c>
      <c r="H9" s="24">
        <v>20</v>
      </c>
      <c r="I9" s="24">
        <v>11</v>
      </c>
      <c r="J9" s="24">
        <v>435</v>
      </c>
      <c r="K9" s="24">
        <v>217</v>
      </c>
      <c r="L9" s="24">
        <v>195</v>
      </c>
      <c r="M9" s="24">
        <v>540</v>
      </c>
      <c r="N9" s="24">
        <v>63</v>
      </c>
      <c r="O9" s="24">
        <v>55</v>
      </c>
      <c r="P9" s="24">
        <v>1</v>
      </c>
      <c r="Q9" s="131">
        <v>0</v>
      </c>
      <c r="R9" s="24">
        <v>3</v>
      </c>
      <c r="S9" s="24">
        <v>7</v>
      </c>
      <c r="T9" s="24">
        <v>495264</v>
      </c>
      <c r="U9" s="24">
        <v>2136213</v>
      </c>
      <c r="V9" s="24">
        <v>3861116</v>
      </c>
      <c r="W9" s="24">
        <v>3497560</v>
      </c>
      <c r="X9" s="24">
        <v>66575</v>
      </c>
      <c r="Y9" s="24">
        <v>296981</v>
      </c>
      <c r="Z9" s="131">
        <v>0</v>
      </c>
      <c r="AA9" s="131">
        <v>0</v>
      </c>
      <c r="AB9" s="24">
        <f t="shared" si="0"/>
        <v>296981</v>
      </c>
      <c r="AC9" s="24">
        <v>1495685</v>
      </c>
    </row>
    <row r="10" spans="1:29" ht="22.5" customHeight="1">
      <c r="A10" s="2" t="s">
        <v>2178</v>
      </c>
      <c r="B10" s="24">
        <v>11</v>
      </c>
      <c r="C10" s="24">
        <v>771</v>
      </c>
      <c r="D10" s="24">
        <f t="shared" si="1"/>
        <v>546</v>
      </c>
      <c r="E10" s="24">
        <f t="shared" si="2"/>
        <v>225</v>
      </c>
      <c r="F10" s="131">
        <v>0</v>
      </c>
      <c r="G10" s="131">
        <v>0</v>
      </c>
      <c r="H10" s="24">
        <v>14</v>
      </c>
      <c r="I10" s="24">
        <v>4</v>
      </c>
      <c r="J10" s="24">
        <v>338</v>
      </c>
      <c r="K10" s="24">
        <v>81</v>
      </c>
      <c r="L10" s="24">
        <v>53</v>
      </c>
      <c r="M10" s="24">
        <v>81</v>
      </c>
      <c r="N10" s="24">
        <v>142</v>
      </c>
      <c r="O10" s="24">
        <v>59</v>
      </c>
      <c r="P10" s="24">
        <v>1</v>
      </c>
      <c r="Q10" s="131">
        <v>0</v>
      </c>
      <c r="R10" s="131">
        <v>0</v>
      </c>
      <c r="S10" s="131">
        <v>0</v>
      </c>
      <c r="T10" s="24">
        <v>354199</v>
      </c>
      <c r="U10" s="24">
        <v>1487002</v>
      </c>
      <c r="V10" s="24">
        <v>3231299</v>
      </c>
      <c r="W10" s="24">
        <v>2954233</v>
      </c>
      <c r="X10" s="24">
        <v>33469</v>
      </c>
      <c r="Y10" s="24">
        <v>243597</v>
      </c>
      <c r="Z10" s="131">
        <v>0</v>
      </c>
      <c r="AA10" s="131">
        <v>0</v>
      </c>
      <c r="AB10" s="24">
        <f t="shared" si="0"/>
        <v>243597</v>
      </c>
      <c r="AC10" s="24">
        <v>1314539</v>
      </c>
    </row>
    <row r="11" spans="1:29" ht="22.5" customHeight="1">
      <c r="A11" s="2" t="s">
        <v>2179</v>
      </c>
      <c r="B11" s="24">
        <v>6</v>
      </c>
      <c r="C11" s="24">
        <v>347</v>
      </c>
      <c r="D11" s="24">
        <f t="shared" si="1"/>
        <v>110</v>
      </c>
      <c r="E11" s="24">
        <f t="shared" si="2"/>
        <v>237</v>
      </c>
      <c r="F11" s="131">
        <v>0</v>
      </c>
      <c r="G11" s="131">
        <v>0</v>
      </c>
      <c r="H11" s="24">
        <v>8</v>
      </c>
      <c r="I11" s="24">
        <v>5</v>
      </c>
      <c r="J11" s="24">
        <v>86</v>
      </c>
      <c r="K11" s="24">
        <v>170</v>
      </c>
      <c r="L11" s="24">
        <v>15</v>
      </c>
      <c r="M11" s="24">
        <v>62</v>
      </c>
      <c r="N11" s="24">
        <v>1</v>
      </c>
      <c r="O11" s="131">
        <v>0</v>
      </c>
      <c r="P11" s="131">
        <v>0</v>
      </c>
      <c r="Q11" s="131">
        <v>0</v>
      </c>
      <c r="R11" s="131">
        <v>0</v>
      </c>
      <c r="S11" s="24">
        <v>18</v>
      </c>
      <c r="T11" s="24">
        <v>103704</v>
      </c>
      <c r="U11" s="24">
        <v>352162</v>
      </c>
      <c r="V11" s="24">
        <v>553651</v>
      </c>
      <c r="W11" s="24">
        <v>474083</v>
      </c>
      <c r="X11" s="24">
        <v>58960</v>
      </c>
      <c r="Y11" s="24">
        <v>20608</v>
      </c>
      <c r="Z11" s="131">
        <v>0</v>
      </c>
      <c r="AA11" s="131">
        <v>0</v>
      </c>
      <c r="AB11" s="24">
        <f t="shared" si="0"/>
        <v>20608</v>
      </c>
      <c r="AC11" s="24">
        <v>178178</v>
      </c>
    </row>
    <row r="12" spans="1:29" ht="22.5" customHeight="1">
      <c r="A12" s="2" t="s">
        <v>2180</v>
      </c>
      <c r="B12" s="24">
        <v>2</v>
      </c>
      <c r="C12" s="24">
        <v>158</v>
      </c>
      <c r="D12" s="24">
        <f t="shared" si="1"/>
        <v>94</v>
      </c>
      <c r="E12" s="24">
        <f t="shared" si="2"/>
        <v>64</v>
      </c>
      <c r="F12" s="131">
        <v>0</v>
      </c>
      <c r="G12" s="131">
        <v>0</v>
      </c>
      <c r="H12" s="24">
        <v>4</v>
      </c>
      <c r="I12" s="24">
        <v>1</v>
      </c>
      <c r="J12" s="24">
        <v>86</v>
      </c>
      <c r="K12" s="24">
        <v>31</v>
      </c>
      <c r="L12" s="24">
        <v>3</v>
      </c>
      <c r="M12" s="24">
        <v>32</v>
      </c>
      <c r="N12" s="24">
        <v>1</v>
      </c>
      <c r="O12" s="131">
        <v>0</v>
      </c>
      <c r="P12" s="131">
        <v>0</v>
      </c>
      <c r="Q12" s="131">
        <v>0</v>
      </c>
      <c r="R12" s="131">
        <v>0</v>
      </c>
      <c r="S12" s="131">
        <v>0</v>
      </c>
      <c r="T12" s="24" t="s">
        <v>1902</v>
      </c>
      <c r="U12" s="24" t="s">
        <v>1902</v>
      </c>
      <c r="V12" s="24" t="s">
        <v>1902</v>
      </c>
      <c r="W12" s="24" t="s">
        <v>1902</v>
      </c>
      <c r="X12" s="131">
        <v>0</v>
      </c>
      <c r="Y12" s="24" t="s">
        <v>1902</v>
      </c>
      <c r="Z12" s="131">
        <v>0</v>
      </c>
      <c r="AA12" s="131">
        <v>0</v>
      </c>
      <c r="AB12" s="24" t="s">
        <v>1902</v>
      </c>
      <c r="AC12" s="24" t="s">
        <v>1902</v>
      </c>
    </row>
    <row r="13" spans="1:29" ht="22.5" customHeight="1">
      <c r="A13" s="2" t="s">
        <v>2181</v>
      </c>
      <c r="B13" s="24">
        <v>4</v>
      </c>
      <c r="C13" s="24">
        <v>254</v>
      </c>
      <c r="D13" s="24">
        <f t="shared" si="1"/>
        <v>193</v>
      </c>
      <c r="E13" s="24">
        <f t="shared" si="2"/>
        <v>61</v>
      </c>
      <c r="F13" s="131">
        <v>0</v>
      </c>
      <c r="G13" s="131">
        <v>0</v>
      </c>
      <c r="H13" s="24">
        <v>6</v>
      </c>
      <c r="I13" s="24">
        <v>2</v>
      </c>
      <c r="J13" s="24">
        <v>146</v>
      </c>
      <c r="K13" s="24">
        <v>26</v>
      </c>
      <c r="L13" s="24">
        <v>21</v>
      </c>
      <c r="M13" s="24">
        <v>29</v>
      </c>
      <c r="N13" s="24">
        <v>20</v>
      </c>
      <c r="O13" s="24">
        <v>4</v>
      </c>
      <c r="P13" s="131">
        <v>0</v>
      </c>
      <c r="Q13" s="131">
        <v>0</v>
      </c>
      <c r="R13" s="131">
        <v>0</v>
      </c>
      <c r="S13" s="131">
        <v>0</v>
      </c>
      <c r="T13" s="24">
        <v>88629</v>
      </c>
      <c r="U13" s="24">
        <v>180810</v>
      </c>
      <c r="V13" s="24">
        <v>393884</v>
      </c>
      <c r="W13" s="24">
        <v>371297</v>
      </c>
      <c r="X13" s="24">
        <v>483</v>
      </c>
      <c r="Y13" s="24">
        <v>22104</v>
      </c>
      <c r="Z13" s="131">
        <v>0</v>
      </c>
      <c r="AA13" s="24">
        <v>22104</v>
      </c>
      <c r="AB13" s="24">
        <f t="shared" si="0"/>
        <v>0</v>
      </c>
      <c r="AC13" s="24">
        <v>183533</v>
      </c>
    </row>
    <row r="14" spans="1:29" ht="22.5" customHeight="1">
      <c r="A14" s="2" t="s">
        <v>2182</v>
      </c>
      <c r="B14" s="24">
        <v>4</v>
      </c>
      <c r="C14" s="24">
        <v>255</v>
      </c>
      <c r="D14" s="24">
        <f t="shared" si="1"/>
        <v>196</v>
      </c>
      <c r="E14" s="24">
        <f t="shared" si="2"/>
        <v>59</v>
      </c>
      <c r="F14" s="131">
        <v>0</v>
      </c>
      <c r="G14" s="131">
        <v>0</v>
      </c>
      <c r="H14" s="24">
        <v>9</v>
      </c>
      <c r="I14" s="131">
        <v>0</v>
      </c>
      <c r="J14" s="24">
        <v>179</v>
      </c>
      <c r="K14" s="24">
        <v>44</v>
      </c>
      <c r="L14" s="24">
        <v>5</v>
      </c>
      <c r="M14" s="24">
        <v>13</v>
      </c>
      <c r="N14" s="24">
        <v>3</v>
      </c>
      <c r="O14" s="24">
        <v>2</v>
      </c>
      <c r="P14" s="131">
        <v>0</v>
      </c>
      <c r="Q14" s="131">
        <v>0</v>
      </c>
      <c r="R14" s="131">
        <v>0</v>
      </c>
      <c r="S14" s="131">
        <v>0</v>
      </c>
      <c r="T14" s="24">
        <v>102296</v>
      </c>
      <c r="U14" s="24">
        <v>462906</v>
      </c>
      <c r="V14" s="24">
        <v>779234</v>
      </c>
      <c r="W14" s="24">
        <v>655226</v>
      </c>
      <c r="X14" s="131">
        <v>0</v>
      </c>
      <c r="Y14" s="24">
        <v>124008</v>
      </c>
      <c r="Z14" s="24">
        <v>1623</v>
      </c>
      <c r="AA14" s="131">
        <v>0</v>
      </c>
      <c r="AB14" s="24">
        <f t="shared" si="0"/>
        <v>122385</v>
      </c>
      <c r="AC14" s="24">
        <v>275504</v>
      </c>
    </row>
    <row r="15" spans="1:29" ht="22.5" customHeight="1">
      <c r="A15" s="2" t="s">
        <v>2183</v>
      </c>
      <c r="B15" s="24">
        <v>2</v>
      </c>
      <c r="C15" s="24">
        <v>109</v>
      </c>
      <c r="D15" s="24">
        <f t="shared" si="1"/>
        <v>81</v>
      </c>
      <c r="E15" s="24">
        <f t="shared" si="2"/>
        <v>28</v>
      </c>
      <c r="F15" s="131">
        <v>0</v>
      </c>
      <c r="G15" s="131">
        <v>0</v>
      </c>
      <c r="H15" s="24">
        <v>1</v>
      </c>
      <c r="I15" s="131">
        <v>0</v>
      </c>
      <c r="J15" s="24">
        <v>71</v>
      </c>
      <c r="K15" s="24">
        <v>8</v>
      </c>
      <c r="L15" s="24">
        <v>7</v>
      </c>
      <c r="M15" s="24">
        <v>18</v>
      </c>
      <c r="N15" s="24">
        <v>2</v>
      </c>
      <c r="O15" s="24">
        <v>2</v>
      </c>
      <c r="P15" s="131">
        <v>0</v>
      </c>
      <c r="Q15" s="131">
        <v>0</v>
      </c>
      <c r="R15" s="131">
        <v>0</v>
      </c>
      <c r="S15" s="131">
        <v>0</v>
      </c>
      <c r="T15" s="24" t="s">
        <v>1902</v>
      </c>
      <c r="U15" s="24" t="s">
        <v>1902</v>
      </c>
      <c r="V15" s="24" t="s">
        <v>1902</v>
      </c>
      <c r="W15" s="24" t="s">
        <v>1902</v>
      </c>
      <c r="X15" s="131">
        <v>0</v>
      </c>
      <c r="Y15" s="24" t="s">
        <v>1902</v>
      </c>
      <c r="Z15" s="131">
        <v>0</v>
      </c>
      <c r="AA15" s="131">
        <v>0</v>
      </c>
      <c r="AB15" s="24" t="s">
        <v>1902</v>
      </c>
      <c r="AC15" s="24" t="s">
        <v>1902</v>
      </c>
    </row>
    <row r="16" spans="1:29" ht="22.5" customHeight="1">
      <c r="A16" s="2" t="s">
        <v>2184</v>
      </c>
      <c r="B16" s="24">
        <v>2</v>
      </c>
      <c r="C16" s="24">
        <v>187</v>
      </c>
      <c r="D16" s="24">
        <f t="shared" si="1"/>
        <v>122</v>
      </c>
      <c r="E16" s="24">
        <f t="shared" si="2"/>
        <v>65</v>
      </c>
      <c r="F16" s="131">
        <v>0</v>
      </c>
      <c r="G16" s="131">
        <v>0</v>
      </c>
      <c r="H16" s="24">
        <v>1</v>
      </c>
      <c r="I16" s="131">
        <v>0</v>
      </c>
      <c r="J16" s="24">
        <v>115</v>
      </c>
      <c r="K16" s="24">
        <v>47</v>
      </c>
      <c r="L16" s="24">
        <v>2</v>
      </c>
      <c r="M16" s="24">
        <v>16</v>
      </c>
      <c r="N16" s="24">
        <v>4</v>
      </c>
      <c r="O16" s="24">
        <v>2</v>
      </c>
      <c r="P16" s="131">
        <v>0</v>
      </c>
      <c r="Q16" s="131">
        <v>0</v>
      </c>
      <c r="R16" s="131">
        <v>0</v>
      </c>
      <c r="S16" s="131">
        <v>0</v>
      </c>
      <c r="T16" s="24" t="s">
        <v>1902</v>
      </c>
      <c r="U16" s="24" t="s">
        <v>1902</v>
      </c>
      <c r="V16" s="24" t="s">
        <v>1902</v>
      </c>
      <c r="W16" s="24" t="s">
        <v>1902</v>
      </c>
      <c r="X16" s="131">
        <v>0</v>
      </c>
      <c r="Y16" s="24" t="s">
        <v>2251</v>
      </c>
      <c r="Z16" s="131">
        <v>0</v>
      </c>
      <c r="AA16" s="131">
        <v>0</v>
      </c>
      <c r="AB16" s="24" t="s">
        <v>1902</v>
      </c>
      <c r="AC16" s="24" t="s">
        <v>2256</v>
      </c>
    </row>
    <row r="17" spans="1:29" ht="22.5" customHeight="1">
      <c r="A17" s="2" t="s">
        <v>2185</v>
      </c>
      <c r="B17" s="131">
        <v>0</v>
      </c>
      <c r="C17" s="131">
        <v>0</v>
      </c>
      <c r="D17" s="24">
        <f t="shared" si="1"/>
        <v>0</v>
      </c>
      <c r="E17" s="24">
        <f t="shared" si="2"/>
        <v>0</v>
      </c>
      <c r="F17" s="131">
        <v>0</v>
      </c>
      <c r="G17" s="131">
        <v>0</v>
      </c>
      <c r="H17" s="131">
        <v>0</v>
      </c>
      <c r="I17" s="131">
        <v>0</v>
      </c>
      <c r="J17" s="131">
        <v>0</v>
      </c>
      <c r="K17" s="131">
        <v>0</v>
      </c>
      <c r="L17" s="131">
        <v>0</v>
      </c>
      <c r="M17" s="131">
        <v>0</v>
      </c>
      <c r="N17" s="131">
        <v>0</v>
      </c>
      <c r="O17" s="131">
        <v>0</v>
      </c>
      <c r="P17" s="131">
        <v>0</v>
      </c>
      <c r="Q17" s="131">
        <v>0</v>
      </c>
      <c r="R17" s="131">
        <v>0</v>
      </c>
      <c r="S17" s="131">
        <v>0</v>
      </c>
      <c r="T17" s="131">
        <v>0</v>
      </c>
      <c r="U17" s="131">
        <v>0</v>
      </c>
      <c r="V17" s="131">
        <v>0</v>
      </c>
      <c r="W17" s="131">
        <v>0</v>
      </c>
      <c r="X17" s="131">
        <v>0</v>
      </c>
      <c r="Y17" s="131">
        <v>0</v>
      </c>
      <c r="Z17" s="131">
        <v>0</v>
      </c>
      <c r="AA17" s="131">
        <v>0</v>
      </c>
      <c r="AB17" s="24">
        <f t="shared" si="0"/>
        <v>0</v>
      </c>
      <c r="AC17" s="131">
        <v>0</v>
      </c>
    </row>
    <row r="18" spans="1:29" ht="22.5" customHeight="1">
      <c r="A18" s="2" t="s">
        <v>2186</v>
      </c>
      <c r="B18" s="24">
        <v>14</v>
      </c>
      <c r="C18" s="24">
        <v>934</v>
      </c>
      <c r="D18" s="24">
        <f t="shared" si="1"/>
        <v>568</v>
      </c>
      <c r="E18" s="24">
        <f t="shared" si="2"/>
        <v>366</v>
      </c>
      <c r="F18" s="131">
        <v>0</v>
      </c>
      <c r="G18" s="131">
        <v>0</v>
      </c>
      <c r="H18" s="24">
        <v>15</v>
      </c>
      <c r="I18" s="24">
        <v>4</v>
      </c>
      <c r="J18" s="24">
        <v>461</v>
      </c>
      <c r="K18" s="24">
        <v>113</v>
      </c>
      <c r="L18" s="24">
        <v>79</v>
      </c>
      <c r="M18" s="24">
        <v>183</v>
      </c>
      <c r="N18" s="24">
        <v>33</v>
      </c>
      <c r="O18" s="24">
        <v>66</v>
      </c>
      <c r="P18" s="24">
        <v>20</v>
      </c>
      <c r="Q18" s="131">
        <v>0</v>
      </c>
      <c r="R18" s="131">
        <v>0</v>
      </c>
      <c r="S18" s="24">
        <v>2</v>
      </c>
      <c r="T18" s="24">
        <v>354037</v>
      </c>
      <c r="U18" s="24">
        <v>1379898</v>
      </c>
      <c r="V18" s="24">
        <v>2360232</v>
      </c>
      <c r="W18" s="24">
        <v>2267207</v>
      </c>
      <c r="X18" s="131">
        <v>0</v>
      </c>
      <c r="Y18" s="24">
        <v>93025</v>
      </c>
      <c r="Z18" s="131">
        <v>0</v>
      </c>
      <c r="AA18" s="131">
        <v>0</v>
      </c>
      <c r="AB18" s="24">
        <f t="shared" si="0"/>
        <v>93025</v>
      </c>
      <c r="AC18" s="24">
        <v>798486</v>
      </c>
    </row>
    <row r="19" spans="1:29" ht="22.5" customHeight="1">
      <c r="A19" s="2" t="s">
        <v>2187</v>
      </c>
      <c r="B19" s="24">
        <v>1</v>
      </c>
      <c r="C19" s="24">
        <v>99</v>
      </c>
      <c r="D19" s="24">
        <f t="shared" si="1"/>
        <v>90</v>
      </c>
      <c r="E19" s="24">
        <f t="shared" si="2"/>
        <v>9</v>
      </c>
      <c r="F19" s="131">
        <v>0</v>
      </c>
      <c r="G19" s="131">
        <v>0</v>
      </c>
      <c r="H19" s="131">
        <v>0</v>
      </c>
      <c r="I19" s="131">
        <v>0</v>
      </c>
      <c r="J19" s="24">
        <v>86</v>
      </c>
      <c r="K19" s="24">
        <v>8</v>
      </c>
      <c r="L19" s="24">
        <v>4</v>
      </c>
      <c r="M19" s="24">
        <v>1</v>
      </c>
      <c r="N19" s="131">
        <v>0</v>
      </c>
      <c r="O19" s="131">
        <v>0</v>
      </c>
      <c r="P19" s="131">
        <v>0</v>
      </c>
      <c r="Q19" s="131">
        <v>0</v>
      </c>
      <c r="R19" s="131">
        <v>0</v>
      </c>
      <c r="S19" s="131">
        <v>0</v>
      </c>
      <c r="T19" s="24" t="s">
        <v>1902</v>
      </c>
      <c r="U19" s="24" t="s">
        <v>1902</v>
      </c>
      <c r="V19" s="24" t="s">
        <v>1902</v>
      </c>
      <c r="W19" s="24" t="s">
        <v>1902</v>
      </c>
      <c r="X19" s="131">
        <v>0</v>
      </c>
      <c r="Y19" s="131">
        <v>0</v>
      </c>
      <c r="Z19" s="131">
        <v>0</v>
      </c>
      <c r="AA19" s="131">
        <v>0</v>
      </c>
      <c r="AB19" s="24">
        <f t="shared" si="0"/>
        <v>0</v>
      </c>
      <c r="AC19" s="24" t="s">
        <v>2257</v>
      </c>
    </row>
    <row r="20" spans="1:29" ht="22.5" customHeight="1">
      <c r="A20" s="2" t="s">
        <v>2189</v>
      </c>
      <c r="B20" s="131">
        <v>0</v>
      </c>
      <c r="C20" s="131">
        <v>0</v>
      </c>
      <c r="D20" s="24">
        <f t="shared" si="1"/>
        <v>0</v>
      </c>
      <c r="E20" s="24">
        <f t="shared" si="2"/>
        <v>0</v>
      </c>
      <c r="F20" s="131">
        <v>0</v>
      </c>
      <c r="G20" s="131">
        <v>0</v>
      </c>
      <c r="H20" s="131">
        <v>0</v>
      </c>
      <c r="I20" s="131">
        <v>0</v>
      </c>
      <c r="J20" s="131">
        <v>0</v>
      </c>
      <c r="K20" s="131">
        <v>0</v>
      </c>
      <c r="L20" s="131">
        <v>0</v>
      </c>
      <c r="M20" s="131">
        <v>0</v>
      </c>
      <c r="N20" s="131">
        <v>0</v>
      </c>
      <c r="O20" s="131">
        <v>0</v>
      </c>
      <c r="P20" s="131">
        <v>0</v>
      </c>
      <c r="Q20" s="131">
        <v>0</v>
      </c>
      <c r="R20" s="131">
        <v>0</v>
      </c>
      <c r="S20" s="131">
        <v>0</v>
      </c>
      <c r="T20" s="131">
        <v>0</v>
      </c>
      <c r="U20" s="131">
        <v>0</v>
      </c>
      <c r="V20" s="131">
        <v>0</v>
      </c>
      <c r="W20" s="131">
        <v>0</v>
      </c>
      <c r="X20" s="131">
        <v>0</v>
      </c>
      <c r="Y20" s="131">
        <v>0</v>
      </c>
      <c r="Z20" s="131">
        <v>0</v>
      </c>
      <c r="AA20" s="131">
        <v>0</v>
      </c>
      <c r="AB20" s="24">
        <f t="shared" si="0"/>
        <v>0</v>
      </c>
      <c r="AC20" s="131">
        <v>0</v>
      </c>
    </row>
    <row r="21" spans="1:29" ht="22.5" customHeight="1">
      <c r="A21" s="2" t="s">
        <v>2191</v>
      </c>
      <c r="B21" s="24">
        <v>3</v>
      </c>
      <c r="C21" s="24">
        <v>244</v>
      </c>
      <c r="D21" s="24">
        <f t="shared" si="1"/>
        <v>197</v>
      </c>
      <c r="E21" s="24">
        <f t="shared" si="2"/>
        <v>47</v>
      </c>
      <c r="F21" s="131">
        <v>0</v>
      </c>
      <c r="G21" s="131">
        <v>0</v>
      </c>
      <c r="H21" s="24">
        <v>3</v>
      </c>
      <c r="I21" s="131">
        <v>0</v>
      </c>
      <c r="J21" s="24">
        <v>165</v>
      </c>
      <c r="K21" s="24">
        <v>23</v>
      </c>
      <c r="L21" s="24">
        <v>15</v>
      </c>
      <c r="M21" s="24">
        <v>19</v>
      </c>
      <c r="N21" s="24">
        <v>18</v>
      </c>
      <c r="O21" s="24">
        <v>5</v>
      </c>
      <c r="P21" s="24">
        <v>4</v>
      </c>
      <c r="Q21" s="131">
        <v>0</v>
      </c>
      <c r="R21" s="24">
        <v>1</v>
      </c>
      <c r="S21" s="131">
        <v>0</v>
      </c>
      <c r="T21" s="24">
        <v>106279</v>
      </c>
      <c r="U21" s="24">
        <v>268910</v>
      </c>
      <c r="V21" s="24">
        <v>677024</v>
      </c>
      <c r="W21" s="24">
        <v>561887</v>
      </c>
      <c r="X21" s="24">
        <v>108104</v>
      </c>
      <c r="Y21" s="24">
        <v>7033</v>
      </c>
      <c r="Z21" s="131">
        <v>0</v>
      </c>
      <c r="AA21" s="131">
        <v>0</v>
      </c>
      <c r="AB21" s="24">
        <f t="shared" si="0"/>
        <v>7033</v>
      </c>
      <c r="AC21" s="24">
        <v>329043</v>
      </c>
    </row>
    <row r="22" spans="1:29" ht="22.5" customHeight="1">
      <c r="A22" s="2" t="s">
        <v>2192</v>
      </c>
      <c r="B22" s="24">
        <v>1</v>
      </c>
      <c r="C22" s="24">
        <v>88</v>
      </c>
      <c r="D22" s="24">
        <f t="shared" si="1"/>
        <v>72</v>
      </c>
      <c r="E22" s="24">
        <f t="shared" si="2"/>
        <v>16</v>
      </c>
      <c r="F22" s="131">
        <v>0</v>
      </c>
      <c r="G22" s="131">
        <v>0</v>
      </c>
      <c r="H22" s="24">
        <v>2</v>
      </c>
      <c r="I22" s="131">
        <v>0</v>
      </c>
      <c r="J22" s="24">
        <v>59</v>
      </c>
      <c r="K22" s="24">
        <v>11</v>
      </c>
      <c r="L22" s="24">
        <v>7</v>
      </c>
      <c r="M22" s="24">
        <v>4</v>
      </c>
      <c r="N22" s="24">
        <v>4</v>
      </c>
      <c r="O22" s="24">
        <v>1</v>
      </c>
      <c r="P22" s="131">
        <v>0</v>
      </c>
      <c r="Q22" s="131">
        <v>0</v>
      </c>
      <c r="R22" s="131">
        <v>0</v>
      </c>
      <c r="S22" s="131">
        <v>0</v>
      </c>
      <c r="T22" s="24" t="s">
        <v>1902</v>
      </c>
      <c r="U22" s="24" t="s">
        <v>1902</v>
      </c>
      <c r="V22" s="24" t="s">
        <v>1902</v>
      </c>
      <c r="W22" s="24" t="s">
        <v>1902</v>
      </c>
      <c r="X22" s="131">
        <v>0</v>
      </c>
      <c r="Y22" s="131">
        <v>0</v>
      </c>
      <c r="Z22" s="131">
        <v>0</v>
      </c>
      <c r="AA22" s="131">
        <v>0</v>
      </c>
      <c r="AB22" s="24">
        <f t="shared" si="0"/>
        <v>0</v>
      </c>
      <c r="AC22" s="24" t="s">
        <v>2251</v>
      </c>
    </row>
    <row r="23" spans="1:29" ht="22.5" customHeight="1">
      <c r="A23" s="2" t="s">
        <v>2193</v>
      </c>
      <c r="B23" s="24">
        <v>5</v>
      </c>
      <c r="C23" s="24">
        <v>427</v>
      </c>
      <c r="D23" s="24">
        <f t="shared" si="1"/>
        <v>335</v>
      </c>
      <c r="E23" s="24">
        <f t="shared" si="2"/>
        <v>92</v>
      </c>
      <c r="F23" s="131">
        <v>0</v>
      </c>
      <c r="G23" s="131">
        <v>0</v>
      </c>
      <c r="H23" s="24">
        <v>13</v>
      </c>
      <c r="I23" s="24">
        <v>6</v>
      </c>
      <c r="J23" s="24">
        <v>283</v>
      </c>
      <c r="K23" s="24">
        <v>37</v>
      </c>
      <c r="L23" s="24">
        <v>34</v>
      </c>
      <c r="M23" s="24">
        <v>48</v>
      </c>
      <c r="N23" s="24">
        <v>8</v>
      </c>
      <c r="O23" s="24">
        <v>1</v>
      </c>
      <c r="P23" s="24">
        <v>3</v>
      </c>
      <c r="Q23" s="131">
        <v>0</v>
      </c>
      <c r="R23" s="131">
        <v>0</v>
      </c>
      <c r="S23" s="131">
        <v>0</v>
      </c>
      <c r="T23" s="24">
        <v>195787</v>
      </c>
      <c r="U23" s="24">
        <v>824513</v>
      </c>
      <c r="V23" s="24">
        <v>1237553</v>
      </c>
      <c r="W23" s="24">
        <v>1214294</v>
      </c>
      <c r="X23" s="131">
        <v>0</v>
      </c>
      <c r="Y23" s="24">
        <v>23259</v>
      </c>
      <c r="Z23" s="131">
        <v>0</v>
      </c>
      <c r="AA23" s="131">
        <v>0</v>
      </c>
      <c r="AB23" s="24">
        <f t="shared" si="0"/>
        <v>23259</v>
      </c>
      <c r="AC23" s="24">
        <v>342255</v>
      </c>
    </row>
    <row r="24" spans="1:29" ht="22.5" customHeight="1">
      <c r="A24" s="2" t="s">
        <v>2194</v>
      </c>
      <c r="B24" s="24">
        <v>17</v>
      </c>
      <c r="C24" s="24">
        <v>1134</v>
      </c>
      <c r="D24" s="24">
        <f t="shared" si="1"/>
        <v>846</v>
      </c>
      <c r="E24" s="24">
        <f t="shared" si="2"/>
        <v>288</v>
      </c>
      <c r="F24" s="131">
        <v>0</v>
      </c>
      <c r="G24" s="131">
        <v>0</v>
      </c>
      <c r="H24" s="24">
        <v>21</v>
      </c>
      <c r="I24" s="24">
        <v>4</v>
      </c>
      <c r="J24" s="24">
        <v>737</v>
      </c>
      <c r="K24" s="24">
        <v>161</v>
      </c>
      <c r="L24" s="24">
        <v>47</v>
      </c>
      <c r="M24" s="24">
        <v>80</v>
      </c>
      <c r="N24" s="24">
        <v>48</v>
      </c>
      <c r="O24" s="24">
        <v>43</v>
      </c>
      <c r="P24" s="24">
        <v>7</v>
      </c>
      <c r="Q24" s="131">
        <v>0</v>
      </c>
      <c r="R24" s="131">
        <v>0</v>
      </c>
      <c r="S24" s="131">
        <v>0</v>
      </c>
      <c r="T24" s="24">
        <v>477139</v>
      </c>
      <c r="U24" s="24">
        <v>2541388</v>
      </c>
      <c r="V24" s="24">
        <v>4538679</v>
      </c>
      <c r="W24" s="24">
        <v>4211994</v>
      </c>
      <c r="X24" s="24">
        <v>259770</v>
      </c>
      <c r="Y24" s="24">
        <v>66915</v>
      </c>
      <c r="Z24" s="131">
        <v>0</v>
      </c>
      <c r="AA24" s="131">
        <v>0</v>
      </c>
      <c r="AB24" s="24">
        <f t="shared" si="0"/>
        <v>66915</v>
      </c>
      <c r="AC24" s="24">
        <v>1756243</v>
      </c>
    </row>
    <row r="25" spans="1:29" ht="22.5" customHeight="1">
      <c r="A25" s="2" t="s">
        <v>2195</v>
      </c>
      <c r="B25" s="24">
        <v>6</v>
      </c>
      <c r="C25" s="24">
        <v>462</v>
      </c>
      <c r="D25" s="24">
        <f t="shared" si="1"/>
        <v>342</v>
      </c>
      <c r="E25" s="24">
        <f t="shared" si="2"/>
        <v>120</v>
      </c>
      <c r="F25" s="131">
        <v>0</v>
      </c>
      <c r="G25" s="131">
        <v>0</v>
      </c>
      <c r="H25" s="24">
        <v>13</v>
      </c>
      <c r="I25" s="131">
        <v>0</v>
      </c>
      <c r="J25" s="24">
        <v>317</v>
      </c>
      <c r="K25" s="24">
        <v>53</v>
      </c>
      <c r="L25" s="24">
        <v>11</v>
      </c>
      <c r="M25" s="24">
        <v>49</v>
      </c>
      <c r="N25" s="24">
        <v>1</v>
      </c>
      <c r="O25" s="24">
        <v>18</v>
      </c>
      <c r="P25" s="131">
        <v>0</v>
      </c>
      <c r="Q25" s="131">
        <v>0</v>
      </c>
      <c r="R25" s="131">
        <v>0</v>
      </c>
      <c r="S25" s="131">
        <v>0</v>
      </c>
      <c r="T25" s="24">
        <v>176036</v>
      </c>
      <c r="U25" s="24">
        <v>1291640</v>
      </c>
      <c r="V25" s="24">
        <v>2000172</v>
      </c>
      <c r="W25" s="24">
        <v>1986180</v>
      </c>
      <c r="X25" s="131">
        <v>0</v>
      </c>
      <c r="Y25" s="24">
        <v>13992</v>
      </c>
      <c r="Z25" s="131">
        <v>0</v>
      </c>
      <c r="AA25" s="131">
        <v>0</v>
      </c>
      <c r="AB25" s="24">
        <f t="shared" si="0"/>
        <v>13992</v>
      </c>
      <c r="AC25" s="24">
        <v>635787</v>
      </c>
    </row>
    <row r="26" spans="1:29" ht="22.5" customHeight="1">
      <c r="A26" s="2" t="s">
        <v>2196</v>
      </c>
      <c r="B26" s="24">
        <v>19</v>
      </c>
      <c r="C26" s="24">
        <v>1321</v>
      </c>
      <c r="D26" s="24">
        <f t="shared" si="1"/>
        <v>948</v>
      </c>
      <c r="E26" s="24">
        <f t="shared" si="2"/>
        <v>373</v>
      </c>
      <c r="F26" s="131">
        <v>0</v>
      </c>
      <c r="G26" s="131">
        <v>0</v>
      </c>
      <c r="H26" s="24">
        <v>37</v>
      </c>
      <c r="I26" s="24">
        <v>11</v>
      </c>
      <c r="J26" s="24">
        <v>807</v>
      </c>
      <c r="K26" s="24">
        <v>169</v>
      </c>
      <c r="L26" s="24">
        <v>96</v>
      </c>
      <c r="M26" s="24">
        <v>174</v>
      </c>
      <c r="N26" s="24">
        <v>22</v>
      </c>
      <c r="O26" s="24">
        <v>20</v>
      </c>
      <c r="P26" s="24">
        <v>14</v>
      </c>
      <c r="Q26" s="24">
        <v>1</v>
      </c>
      <c r="R26" s="131">
        <v>0</v>
      </c>
      <c r="S26" s="131">
        <v>0</v>
      </c>
      <c r="T26" s="24">
        <v>553944</v>
      </c>
      <c r="U26" s="24">
        <v>954648</v>
      </c>
      <c r="V26" s="24">
        <v>1999652</v>
      </c>
      <c r="W26" s="24">
        <v>1652447</v>
      </c>
      <c r="X26" s="24">
        <v>297640</v>
      </c>
      <c r="Y26" s="24">
        <v>49565</v>
      </c>
      <c r="Z26" s="131">
        <v>0</v>
      </c>
      <c r="AA26" s="131">
        <v>0</v>
      </c>
      <c r="AB26" s="24">
        <f t="shared" si="0"/>
        <v>49565</v>
      </c>
      <c r="AC26" s="24">
        <v>890811</v>
      </c>
    </row>
    <row r="27" spans="1:29" ht="22.5" customHeight="1">
      <c r="A27" s="2" t="s">
        <v>2197</v>
      </c>
      <c r="B27" s="24">
        <v>4</v>
      </c>
      <c r="C27" s="24">
        <v>288</v>
      </c>
      <c r="D27" s="24">
        <f t="shared" si="1"/>
        <v>112</v>
      </c>
      <c r="E27" s="24">
        <f t="shared" si="2"/>
        <v>176</v>
      </c>
      <c r="F27" s="131">
        <v>0</v>
      </c>
      <c r="G27" s="131">
        <v>0</v>
      </c>
      <c r="H27" s="24">
        <v>6</v>
      </c>
      <c r="I27" s="24">
        <v>1</v>
      </c>
      <c r="J27" s="24">
        <v>81</v>
      </c>
      <c r="K27" s="24">
        <v>48</v>
      </c>
      <c r="L27" s="24">
        <v>25</v>
      </c>
      <c r="M27" s="24">
        <v>124</v>
      </c>
      <c r="N27" s="131">
        <v>0</v>
      </c>
      <c r="O27" s="24">
        <v>3</v>
      </c>
      <c r="P27" s="131">
        <v>0</v>
      </c>
      <c r="Q27" s="131">
        <v>0</v>
      </c>
      <c r="R27" s="131">
        <v>0</v>
      </c>
      <c r="S27" s="131">
        <v>0</v>
      </c>
      <c r="T27" s="24">
        <v>84294</v>
      </c>
      <c r="U27" s="24">
        <v>124709</v>
      </c>
      <c r="V27" s="24">
        <v>286183</v>
      </c>
      <c r="W27" s="24">
        <v>178752</v>
      </c>
      <c r="X27" s="24">
        <v>107431</v>
      </c>
      <c r="Y27" s="131">
        <v>0</v>
      </c>
      <c r="Z27" s="131">
        <v>0</v>
      </c>
      <c r="AA27" s="131">
        <v>0</v>
      </c>
      <c r="AB27" s="24">
        <f t="shared" si="0"/>
        <v>0</v>
      </c>
      <c r="AC27" s="24">
        <v>132488</v>
      </c>
    </row>
    <row r="28" spans="1:29" ht="22.5" customHeight="1">
      <c r="A28" s="2" t="s">
        <v>2198</v>
      </c>
      <c r="B28" s="24">
        <v>10</v>
      </c>
      <c r="C28" s="24">
        <v>702</v>
      </c>
      <c r="D28" s="24">
        <f t="shared" si="1"/>
        <v>327</v>
      </c>
      <c r="E28" s="24">
        <f t="shared" si="2"/>
        <v>375</v>
      </c>
      <c r="F28" s="131">
        <v>0</v>
      </c>
      <c r="G28" s="131">
        <v>0</v>
      </c>
      <c r="H28" s="24">
        <v>17</v>
      </c>
      <c r="I28" s="24">
        <v>2</v>
      </c>
      <c r="J28" s="24">
        <v>300</v>
      </c>
      <c r="K28" s="24">
        <v>124</v>
      </c>
      <c r="L28" s="24">
        <v>40</v>
      </c>
      <c r="M28" s="24">
        <v>211</v>
      </c>
      <c r="N28" s="24">
        <v>7</v>
      </c>
      <c r="O28" s="24">
        <v>38</v>
      </c>
      <c r="P28" s="24">
        <v>37</v>
      </c>
      <c r="Q28" s="131">
        <v>0</v>
      </c>
      <c r="R28" s="131">
        <v>0</v>
      </c>
      <c r="S28" s="131">
        <v>0</v>
      </c>
      <c r="T28" s="24">
        <v>248192</v>
      </c>
      <c r="U28" s="24">
        <v>564448</v>
      </c>
      <c r="V28" s="24">
        <v>1295182</v>
      </c>
      <c r="W28" s="24">
        <v>1186231</v>
      </c>
      <c r="X28" s="24">
        <v>108951</v>
      </c>
      <c r="Y28" s="131">
        <v>0</v>
      </c>
      <c r="Z28" s="131">
        <v>0</v>
      </c>
      <c r="AA28" s="131">
        <v>0</v>
      </c>
      <c r="AB28" s="24">
        <f t="shared" si="0"/>
        <v>0</v>
      </c>
      <c r="AC28" s="24">
        <v>625066</v>
      </c>
    </row>
    <row r="29" spans="1:29" ht="22.5" customHeight="1">
      <c r="A29" s="2" t="s">
        <v>2199</v>
      </c>
      <c r="B29" s="24">
        <v>14</v>
      </c>
      <c r="C29" s="24">
        <v>1011</v>
      </c>
      <c r="D29" s="24">
        <f t="shared" si="1"/>
        <v>700</v>
      </c>
      <c r="E29" s="24">
        <f t="shared" si="2"/>
        <v>311</v>
      </c>
      <c r="F29" s="131">
        <v>0</v>
      </c>
      <c r="G29" s="131">
        <v>0</v>
      </c>
      <c r="H29" s="24">
        <v>26</v>
      </c>
      <c r="I29" s="24">
        <v>6</v>
      </c>
      <c r="J29" s="24">
        <v>582</v>
      </c>
      <c r="K29" s="24">
        <v>156</v>
      </c>
      <c r="L29" s="24">
        <v>82</v>
      </c>
      <c r="M29" s="24">
        <v>132</v>
      </c>
      <c r="N29" s="24">
        <v>50</v>
      </c>
      <c r="O29" s="24">
        <v>33</v>
      </c>
      <c r="P29" s="24">
        <v>40</v>
      </c>
      <c r="Q29" s="24">
        <v>16</v>
      </c>
      <c r="R29" s="24">
        <v>2</v>
      </c>
      <c r="S29" s="131">
        <v>0</v>
      </c>
      <c r="T29" s="24">
        <v>379515</v>
      </c>
      <c r="U29" s="24">
        <v>946465</v>
      </c>
      <c r="V29" s="24">
        <v>1680380</v>
      </c>
      <c r="W29" s="24">
        <v>1364109</v>
      </c>
      <c r="X29" s="24">
        <v>239684</v>
      </c>
      <c r="Y29" s="24">
        <v>76587</v>
      </c>
      <c r="Z29" s="131">
        <v>0</v>
      </c>
      <c r="AA29" s="131">
        <v>0</v>
      </c>
      <c r="AB29" s="24">
        <f t="shared" si="0"/>
        <v>76587</v>
      </c>
      <c r="AC29" s="24">
        <v>647282</v>
      </c>
    </row>
    <row r="30" spans="1:29" ht="22.5" customHeight="1">
      <c r="A30" s="2" t="s">
        <v>2200</v>
      </c>
      <c r="B30" s="24">
        <v>7</v>
      </c>
      <c r="C30" s="24">
        <v>495</v>
      </c>
      <c r="D30" s="24">
        <f t="shared" si="1"/>
        <v>289</v>
      </c>
      <c r="E30" s="24">
        <f t="shared" si="2"/>
        <v>206</v>
      </c>
      <c r="F30" s="131">
        <v>0</v>
      </c>
      <c r="G30" s="131">
        <v>0</v>
      </c>
      <c r="H30" s="24">
        <v>9</v>
      </c>
      <c r="I30" s="24">
        <v>1</v>
      </c>
      <c r="J30" s="24">
        <v>259</v>
      </c>
      <c r="K30" s="24">
        <v>42</v>
      </c>
      <c r="L30" s="24">
        <v>33</v>
      </c>
      <c r="M30" s="24">
        <v>121</v>
      </c>
      <c r="N30" s="24">
        <v>4</v>
      </c>
      <c r="O30" s="24">
        <v>43</v>
      </c>
      <c r="P30" s="24">
        <v>16</v>
      </c>
      <c r="Q30" s="24">
        <v>1</v>
      </c>
      <c r="R30" s="24">
        <v>10</v>
      </c>
      <c r="S30" s="24">
        <v>5</v>
      </c>
      <c r="T30" s="24">
        <v>196616</v>
      </c>
      <c r="U30" s="24">
        <v>937782</v>
      </c>
      <c r="V30" s="24">
        <v>1529005</v>
      </c>
      <c r="W30" s="24">
        <v>1314511</v>
      </c>
      <c r="X30" s="24">
        <v>55369</v>
      </c>
      <c r="Y30" s="24">
        <v>159125</v>
      </c>
      <c r="Z30" s="131">
        <v>0</v>
      </c>
      <c r="AA30" s="24">
        <v>134054</v>
      </c>
      <c r="AB30" s="24">
        <f t="shared" si="0"/>
        <v>25071</v>
      </c>
      <c r="AC30" s="24">
        <v>522225</v>
      </c>
    </row>
    <row r="31" spans="1:29" ht="22.5" customHeight="1">
      <c r="A31" s="2" t="s">
        <v>2201</v>
      </c>
      <c r="B31" s="24">
        <v>8</v>
      </c>
      <c r="C31" s="24">
        <v>605</v>
      </c>
      <c r="D31" s="24">
        <f t="shared" si="1"/>
        <v>435</v>
      </c>
      <c r="E31" s="24">
        <f t="shared" si="2"/>
        <v>170</v>
      </c>
      <c r="F31" s="131">
        <v>0</v>
      </c>
      <c r="G31" s="131">
        <v>0</v>
      </c>
      <c r="H31" s="24">
        <v>14</v>
      </c>
      <c r="I31" s="24">
        <v>3</v>
      </c>
      <c r="J31" s="24">
        <v>423</v>
      </c>
      <c r="K31" s="24">
        <v>135</v>
      </c>
      <c r="L31" s="24">
        <v>17</v>
      </c>
      <c r="M31" s="24">
        <v>19</v>
      </c>
      <c r="N31" s="24">
        <v>18</v>
      </c>
      <c r="O31" s="24">
        <v>22</v>
      </c>
      <c r="P31" s="24">
        <v>37</v>
      </c>
      <c r="Q31" s="24">
        <v>9</v>
      </c>
      <c r="R31" s="131">
        <v>0</v>
      </c>
      <c r="S31" s="131">
        <v>0</v>
      </c>
      <c r="T31" s="24">
        <v>261623</v>
      </c>
      <c r="U31" s="24">
        <v>919765</v>
      </c>
      <c r="V31" s="24">
        <v>1418891</v>
      </c>
      <c r="W31" s="24">
        <v>1242639</v>
      </c>
      <c r="X31" s="24">
        <v>161765</v>
      </c>
      <c r="Y31" s="24">
        <v>14487</v>
      </c>
      <c r="Z31" s="24">
        <v>43</v>
      </c>
      <c r="AA31" s="131">
        <v>0</v>
      </c>
      <c r="AB31" s="24">
        <f t="shared" si="0"/>
        <v>14444</v>
      </c>
      <c r="AC31" s="24">
        <v>477378</v>
      </c>
    </row>
    <row r="32" spans="1:29" ht="22.5" customHeight="1" thickBot="1">
      <c r="A32" s="3" t="s">
        <v>2203</v>
      </c>
      <c r="B32" s="25">
        <v>9</v>
      </c>
      <c r="C32" s="25">
        <v>585</v>
      </c>
      <c r="D32" s="25">
        <f t="shared" si="1"/>
        <v>311</v>
      </c>
      <c r="E32" s="25">
        <f t="shared" si="2"/>
        <v>274</v>
      </c>
      <c r="F32" s="132">
        <v>0</v>
      </c>
      <c r="G32" s="132">
        <v>0</v>
      </c>
      <c r="H32" s="25">
        <v>18</v>
      </c>
      <c r="I32" s="25">
        <v>8</v>
      </c>
      <c r="J32" s="25">
        <v>263</v>
      </c>
      <c r="K32" s="25">
        <v>135</v>
      </c>
      <c r="L32" s="25">
        <v>23</v>
      </c>
      <c r="M32" s="25">
        <v>113</v>
      </c>
      <c r="N32" s="25">
        <v>29</v>
      </c>
      <c r="O32" s="25">
        <v>20</v>
      </c>
      <c r="P32" s="25">
        <v>22</v>
      </c>
      <c r="Q32" s="25">
        <v>2</v>
      </c>
      <c r="R32" s="25">
        <v>2</v>
      </c>
      <c r="S32" s="132">
        <v>0</v>
      </c>
      <c r="T32" s="25">
        <v>220577</v>
      </c>
      <c r="U32" s="25">
        <v>664009</v>
      </c>
      <c r="V32" s="25">
        <v>1152149</v>
      </c>
      <c r="W32" s="25">
        <v>1001033</v>
      </c>
      <c r="X32" s="25">
        <v>132127</v>
      </c>
      <c r="Y32" s="25">
        <v>18989</v>
      </c>
      <c r="Z32" s="132">
        <v>0</v>
      </c>
      <c r="AA32" s="132">
        <v>0</v>
      </c>
      <c r="AB32" s="25">
        <f t="shared" si="0"/>
        <v>18989</v>
      </c>
      <c r="AC32" s="25">
        <v>411715</v>
      </c>
    </row>
  </sheetData>
  <sheetProtection/>
  <mergeCells count="21">
    <mergeCell ref="C2:S2"/>
    <mergeCell ref="F3:O3"/>
    <mergeCell ref="P3:Q3"/>
    <mergeCell ref="R3:S3"/>
    <mergeCell ref="P6:Q6"/>
    <mergeCell ref="Y3:AB3"/>
    <mergeCell ref="C4:E4"/>
    <mergeCell ref="F4:G4"/>
    <mergeCell ref="H4:I4"/>
    <mergeCell ref="J4:M4"/>
    <mergeCell ref="C6:E6"/>
    <mergeCell ref="F6:G6"/>
    <mergeCell ref="J6:K6"/>
    <mergeCell ref="L6:M6"/>
    <mergeCell ref="N6:O6"/>
    <mergeCell ref="N4:O4"/>
    <mergeCell ref="R6:S6"/>
    <mergeCell ref="P4:Q4"/>
    <mergeCell ref="R4:S4"/>
    <mergeCell ref="C5:E5"/>
    <mergeCell ref="R5:S5"/>
  </mergeCells>
  <printOptions horizontalCentered="1"/>
  <pageMargins left="0.5905511811023623" right="0.5905511811023623" top="0.984251968503937" bottom="0.984251968503937" header="0.5118110236220472" footer="0.5118110236220472"/>
  <pageSetup fitToHeight="1" fitToWidth="1" horizontalDpi="600" verticalDpi="600" orientation="landscape" paperSize="9" scale="5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9"/>
    <pageSetUpPr fitToPage="1"/>
  </sheetPr>
  <dimension ref="A1:R34"/>
  <sheetViews>
    <sheetView zoomScale="85" zoomScaleNormal="85" zoomScaleSheetLayoutView="70" zoomScalePageLayoutView="0" workbookViewId="0" topLeftCell="A1">
      <pane xSplit="1" ySplit="7" topLeftCell="E8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T9" sqref="T9"/>
    </sheetView>
  </sheetViews>
  <sheetFormatPr defaultColWidth="9.00390625" defaultRowHeight="13.5"/>
  <cols>
    <col min="1" max="1" width="10.625" style="33" customWidth="1"/>
    <col min="2" max="10" width="10.375" style="33" customWidth="1"/>
    <col min="11" max="15" width="9.875" style="33" customWidth="1"/>
    <col min="16" max="16" width="11.625" style="33" bestFit="1" customWidth="1"/>
    <col min="17" max="17" width="11.75390625" style="33" customWidth="1"/>
    <col min="18" max="16384" width="9.00390625" style="33" customWidth="1"/>
  </cols>
  <sheetData>
    <row r="1" spans="1:17" ht="19.5" thickBot="1">
      <c r="A1" s="67" t="s">
        <v>2225</v>
      </c>
      <c r="B1" s="67"/>
      <c r="K1" s="32"/>
      <c r="Q1" s="43" t="s">
        <v>2226</v>
      </c>
    </row>
    <row r="2" spans="1:17" ht="15" customHeight="1">
      <c r="A2" s="4"/>
      <c r="B2" s="34"/>
      <c r="C2" s="5"/>
      <c r="D2" s="285" t="s">
        <v>1343</v>
      </c>
      <c r="E2" s="286"/>
      <c r="F2" s="285" t="s">
        <v>1350</v>
      </c>
      <c r="G2" s="286"/>
      <c r="H2" s="286"/>
      <c r="I2" s="286"/>
      <c r="J2" s="286"/>
      <c r="K2" s="35" t="s">
        <v>25</v>
      </c>
      <c r="L2" s="35"/>
      <c r="M2" s="5"/>
      <c r="N2" s="35" t="s">
        <v>1344</v>
      </c>
      <c r="O2" s="35"/>
      <c r="P2" s="7" t="s">
        <v>27</v>
      </c>
      <c r="Q2" s="7"/>
    </row>
    <row r="3" spans="1:17" ht="15" customHeight="1">
      <c r="A3" s="2"/>
      <c r="B3" s="13"/>
      <c r="C3" s="11"/>
      <c r="D3" s="288" t="s">
        <v>29</v>
      </c>
      <c r="E3" s="291" t="s">
        <v>1359</v>
      </c>
      <c r="F3" s="288" t="s">
        <v>29</v>
      </c>
      <c r="G3" s="292" t="s">
        <v>1630</v>
      </c>
      <c r="H3" s="292"/>
      <c r="I3" s="292"/>
      <c r="J3" s="292"/>
      <c r="K3" s="37"/>
      <c r="L3" s="37"/>
      <c r="M3" s="11"/>
      <c r="N3" s="44"/>
      <c r="O3" s="12"/>
      <c r="P3" s="36"/>
      <c r="Q3" s="45"/>
    </row>
    <row r="4" spans="1:17" ht="15" customHeight="1">
      <c r="A4" s="13" t="s">
        <v>1307</v>
      </c>
      <c r="B4" s="13" t="s">
        <v>24</v>
      </c>
      <c r="C4" s="11" t="s">
        <v>28</v>
      </c>
      <c r="D4" s="289"/>
      <c r="E4" s="291"/>
      <c r="F4" s="289"/>
      <c r="G4" s="278" t="s">
        <v>1339</v>
      </c>
      <c r="H4" s="293" t="s">
        <v>1351</v>
      </c>
      <c r="I4" s="293" t="s">
        <v>1352</v>
      </c>
      <c r="J4" s="275" t="s">
        <v>1633</v>
      </c>
      <c r="K4" s="11" t="s">
        <v>29</v>
      </c>
      <c r="L4" s="38" t="s">
        <v>1630</v>
      </c>
      <c r="M4" s="11" t="s">
        <v>26</v>
      </c>
      <c r="N4" s="28" t="s">
        <v>1634</v>
      </c>
      <c r="O4" s="39" t="s">
        <v>1635</v>
      </c>
      <c r="P4" s="11" t="s">
        <v>29</v>
      </c>
      <c r="Q4" s="15" t="s">
        <v>1630</v>
      </c>
    </row>
    <row r="5" spans="1:17" ht="15" customHeight="1">
      <c r="A5" s="13"/>
      <c r="B5" s="13" t="s">
        <v>30</v>
      </c>
      <c r="C5" s="11"/>
      <c r="D5" s="289"/>
      <c r="E5" s="291"/>
      <c r="F5" s="289"/>
      <c r="G5" s="278"/>
      <c r="H5" s="293"/>
      <c r="I5" s="293"/>
      <c r="J5" s="275"/>
      <c r="K5" s="11"/>
      <c r="L5" s="11"/>
      <c r="M5" s="11" t="s">
        <v>31</v>
      </c>
      <c r="N5" s="28"/>
      <c r="O5" s="39"/>
      <c r="P5" s="11"/>
      <c r="Q5" s="10"/>
    </row>
    <row r="6" spans="1:17" ht="15" customHeight="1">
      <c r="A6" s="13"/>
      <c r="B6" s="13"/>
      <c r="C6" s="11"/>
      <c r="D6" s="289"/>
      <c r="E6" s="291"/>
      <c r="F6" s="289"/>
      <c r="G6" s="278"/>
      <c r="H6" s="293"/>
      <c r="I6" s="293"/>
      <c r="J6" s="275"/>
      <c r="K6" s="11"/>
      <c r="L6" s="11"/>
      <c r="M6" s="11"/>
      <c r="N6" s="28"/>
      <c r="O6" s="39"/>
      <c r="P6" s="11"/>
      <c r="Q6" s="10"/>
    </row>
    <row r="7" spans="1:17" ht="15" customHeight="1">
      <c r="A7" s="16"/>
      <c r="B7" s="40"/>
      <c r="C7" s="21"/>
      <c r="D7" s="290"/>
      <c r="E7" s="291"/>
      <c r="F7" s="290"/>
      <c r="G7" s="278"/>
      <c r="H7" s="293"/>
      <c r="I7" s="293"/>
      <c r="J7" s="275"/>
      <c r="K7" s="21"/>
      <c r="L7" s="21"/>
      <c r="M7" s="21"/>
      <c r="N7" s="21"/>
      <c r="O7" s="21"/>
      <c r="P7" s="21"/>
      <c r="Q7" s="41"/>
    </row>
    <row r="8" spans="1:17" ht="26.25" customHeight="1">
      <c r="A8" s="1" t="s">
        <v>1309</v>
      </c>
      <c r="B8" s="152">
        <v>1308051</v>
      </c>
      <c r="C8" s="152">
        <f>F8+G8+N8-K8-L8-O8</f>
        <v>1166702</v>
      </c>
      <c r="D8" s="152">
        <v>3897541</v>
      </c>
      <c r="E8" s="152">
        <v>6504284</v>
      </c>
      <c r="F8" s="152">
        <v>62872</v>
      </c>
      <c r="G8" s="152">
        <v>1266854</v>
      </c>
      <c r="H8" s="152">
        <v>434777</v>
      </c>
      <c r="I8" s="152">
        <v>644239</v>
      </c>
      <c r="J8" s="152">
        <v>187838</v>
      </c>
      <c r="K8" s="152">
        <v>397</v>
      </c>
      <c r="L8" s="154">
        <v>140952</v>
      </c>
      <c r="M8" s="152">
        <v>979893</v>
      </c>
      <c r="N8" s="152">
        <v>126960</v>
      </c>
      <c r="O8" s="152">
        <v>148635</v>
      </c>
      <c r="P8" s="131">
        <f aca="true" t="shared" si="0" ref="P8:P32">D8+F8-K8</f>
        <v>3960016</v>
      </c>
      <c r="Q8" s="131">
        <f aca="true" t="shared" si="1" ref="Q8:Q32">E8+G8-L8-M8</f>
        <v>6650293</v>
      </c>
    </row>
    <row r="9" spans="1:17" ht="26.25" customHeight="1">
      <c r="A9" s="2" t="s">
        <v>2177</v>
      </c>
      <c r="B9" s="152">
        <v>136233</v>
      </c>
      <c r="C9" s="152">
        <f>F9+G9+N9-K9-L9-O9</f>
        <v>129718</v>
      </c>
      <c r="D9" s="152">
        <v>280678</v>
      </c>
      <c r="E9" s="152">
        <v>848512</v>
      </c>
      <c r="F9" s="152">
        <v>12494</v>
      </c>
      <c r="G9" s="152">
        <v>136909</v>
      </c>
      <c r="H9" s="152">
        <v>48560</v>
      </c>
      <c r="I9" s="152">
        <v>80397</v>
      </c>
      <c r="J9" s="152">
        <v>7952</v>
      </c>
      <c r="K9" s="152">
        <v>207</v>
      </c>
      <c r="L9" s="152">
        <v>6308</v>
      </c>
      <c r="M9" s="152">
        <v>96530</v>
      </c>
      <c r="N9" s="152">
        <v>12848</v>
      </c>
      <c r="O9" s="152">
        <v>26018</v>
      </c>
      <c r="P9" s="131">
        <f t="shared" si="0"/>
        <v>292965</v>
      </c>
      <c r="Q9" s="131">
        <f t="shared" si="1"/>
        <v>882583</v>
      </c>
    </row>
    <row r="10" spans="1:17" ht="26.25" customHeight="1">
      <c r="A10" s="2" t="s">
        <v>2178</v>
      </c>
      <c r="B10" s="152">
        <v>194702</v>
      </c>
      <c r="C10" s="152">
        <f aca="true" t="shared" si="2" ref="C10:C32">F10+G10+N10-K10-L10-O10</f>
        <v>149919</v>
      </c>
      <c r="D10" s="152">
        <v>231437</v>
      </c>
      <c r="E10" s="152">
        <v>847239</v>
      </c>
      <c r="F10" s="152">
        <v>0</v>
      </c>
      <c r="G10" s="152">
        <v>193963</v>
      </c>
      <c r="H10" s="152">
        <v>79653</v>
      </c>
      <c r="I10" s="152">
        <v>108848</v>
      </c>
      <c r="J10" s="152">
        <v>5462</v>
      </c>
      <c r="K10" s="152">
        <v>8</v>
      </c>
      <c r="L10" s="152">
        <v>44775</v>
      </c>
      <c r="M10" s="152">
        <v>112396</v>
      </c>
      <c r="N10" s="152">
        <v>25858</v>
      </c>
      <c r="O10" s="152">
        <v>25119</v>
      </c>
      <c r="P10" s="131">
        <f t="shared" si="0"/>
        <v>231429</v>
      </c>
      <c r="Q10" s="131">
        <f t="shared" si="1"/>
        <v>884031</v>
      </c>
    </row>
    <row r="11" spans="1:17" ht="26.25" customHeight="1">
      <c r="A11" s="2" t="s">
        <v>2179</v>
      </c>
      <c r="B11" s="152">
        <v>26218</v>
      </c>
      <c r="C11" s="152">
        <f t="shared" si="2"/>
        <v>25082</v>
      </c>
      <c r="D11" s="152">
        <v>56528</v>
      </c>
      <c r="E11" s="152">
        <v>321070</v>
      </c>
      <c r="F11" s="152">
        <v>175</v>
      </c>
      <c r="G11" s="152">
        <v>9323</v>
      </c>
      <c r="H11" s="152">
        <v>3555</v>
      </c>
      <c r="I11" s="152">
        <v>4935</v>
      </c>
      <c r="J11" s="152">
        <v>833</v>
      </c>
      <c r="K11" s="152">
        <v>0</v>
      </c>
      <c r="L11" s="152">
        <v>1136</v>
      </c>
      <c r="M11" s="152">
        <v>10668</v>
      </c>
      <c r="N11" s="152">
        <v>19828</v>
      </c>
      <c r="O11" s="152">
        <v>3108</v>
      </c>
      <c r="P11" s="131">
        <f t="shared" si="0"/>
        <v>56703</v>
      </c>
      <c r="Q11" s="131">
        <f t="shared" si="1"/>
        <v>318589</v>
      </c>
    </row>
    <row r="12" spans="1:17" ht="26.25" customHeight="1">
      <c r="A12" s="2" t="s">
        <v>2180</v>
      </c>
      <c r="B12" s="152" t="s">
        <v>2253</v>
      </c>
      <c r="C12" s="152" t="s">
        <v>2253</v>
      </c>
      <c r="D12" s="152" t="s">
        <v>2253</v>
      </c>
      <c r="E12" s="152" t="s">
        <v>1902</v>
      </c>
      <c r="F12" s="152">
        <v>0</v>
      </c>
      <c r="G12" s="152" t="s">
        <v>1902</v>
      </c>
      <c r="H12" s="152" t="s">
        <v>1902</v>
      </c>
      <c r="I12" s="152" t="s">
        <v>1902</v>
      </c>
      <c r="J12" s="152" t="s">
        <v>1902</v>
      </c>
      <c r="K12" s="152">
        <v>0</v>
      </c>
      <c r="L12" s="152" t="s">
        <v>1902</v>
      </c>
      <c r="M12" s="152" t="s">
        <v>1902</v>
      </c>
      <c r="N12" s="152" t="s">
        <v>1902</v>
      </c>
      <c r="O12" s="152" t="s">
        <v>1902</v>
      </c>
      <c r="P12" s="131" t="s">
        <v>1902</v>
      </c>
      <c r="Q12" s="131" t="s">
        <v>1902</v>
      </c>
    </row>
    <row r="13" spans="1:17" ht="26.25" customHeight="1">
      <c r="A13" s="2" t="s">
        <v>2181</v>
      </c>
      <c r="B13" s="152">
        <v>5770</v>
      </c>
      <c r="C13" s="152">
        <f t="shared" si="2"/>
        <v>5275</v>
      </c>
      <c r="D13" s="152">
        <v>65570</v>
      </c>
      <c r="E13" s="152">
        <v>92856</v>
      </c>
      <c r="F13" s="152">
        <v>816</v>
      </c>
      <c r="G13" s="152">
        <v>4954</v>
      </c>
      <c r="H13" s="152">
        <v>2955</v>
      </c>
      <c r="I13" s="152">
        <v>1375</v>
      </c>
      <c r="J13" s="152">
        <v>624</v>
      </c>
      <c r="K13" s="152">
        <v>0</v>
      </c>
      <c r="L13" s="152">
        <v>495</v>
      </c>
      <c r="M13" s="152">
        <v>13098</v>
      </c>
      <c r="N13" s="152">
        <v>0</v>
      </c>
      <c r="O13" s="152">
        <v>0</v>
      </c>
      <c r="P13" s="131">
        <f t="shared" si="0"/>
        <v>66386</v>
      </c>
      <c r="Q13" s="131">
        <f t="shared" si="1"/>
        <v>84217</v>
      </c>
    </row>
    <row r="14" spans="1:17" ht="26.25" customHeight="1">
      <c r="A14" s="2" t="s">
        <v>2182</v>
      </c>
      <c r="B14" s="152">
        <v>10867</v>
      </c>
      <c r="C14" s="152">
        <f t="shared" si="2"/>
        <v>9838</v>
      </c>
      <c r="D14" s="152">
        <v>202459</v>
      </c>
      <c r="E14" s="152">
        <v>135266</v>
      </c>
      <c r="F14" s="152">
        <v>0</v>
      </c>
      <c r="G14" s="152">
        <v>10386</v>
      </c>
      <c r="H14" s="152">
        <v>2504</v>
      </c>
      <c r="I14" s="152">
        <v>7030</v>
      </c>
      <c r="J14" s="152">
        <v>852</v>
      </c>
      <c r="K14" s="152">
        <v>0</v>
      </c>
      <c r="L14" s="152">
        <v>1029</v>
      </c>
      <c r="M14" s="152">
        <v>19168</v>
      </c>
      <c r="N14" s="152">
        <v>9319</v>
      </c>
      <c r="O14" s="152">
        <v>8838</v>
      </c>
      <c r="P14" s="131">
        <f t="shared" si="0"/>
        <v>202459</v>
      </c>
      <c r="Q14" s="131">
        <f t="shared" si="1"/>
        <v>125455</v>
      </c>
    </row>
    <row r="15" spans="1:17" ht="26.25" customHeight="1">
      <c r="A15" s="2" t="s">
        <v>2183</v>
      </c>
      <c r="B15" s="152" t="s">
        <v>2253</v>
      </c>
      <c r="C15" s="152" t="s">
        <v>2253</v>
      </c>
      <c r="D15" s="152" t="s">
        <v>1902</v>
      </c>
      <c r="E15" s="152" t="s">
        <v>1902</v>
      </c>
      <c r="F15" s="152">
        <v>0</v>
      </c>
      <c r="G15" s="152" t="s">
        <v>1902</v>
      </c>
      <c r="H15" s="152" t="s">
        <v>1902</v>
      </c>
      <c r="I15" s="152" t="s">
        <v>1902</v>
      </c>
      <c r="J15" s="152" t="s">
        <v>1902</v>
      </c>
      <c r="K15" s="152">
        <v>0</v>
      </c>
      <c r="L15" s="152" t="s">
        <v>1902</v>
      </c>
      <c r="M15" s="152" t="s">
        <v>1902</v>
      </c>
      <c r="N15" s="152">
        <v>0</v>
      </c>
      <c r="O15" s="152">
        <v>0</v>
      </c>
      <c r="P15" s="131" t="s">
        <v>1902</v>
      </c>
      <c r="Q15" s="131" t="s">
        <v>1902</v>
      </c>
    </row>
    <row r="16" spans="1:17" ht="26.25" customHeight="1">
      <c r="A16" s="2" t="s">
        <v>2184</v>
      </c>
      <c r="B16" s="152" t="s">
        <v>2253</v>
      </c>
      <c r="C16" s="152" t="s">
        <v>2253</v>
      </c>
      <c r="D16" s="152" t="s">
        <v>1902</v>
      </c>
      <c r="E16" s="152" t="s">
        <v>2256</v>
      </c>
      <c r="F16" s="152">
        <v>0</v>
      </c>
      <c r="G16" s="152" t="s">
        <v>1902</v>
      </c>
      <c r="H16" s="152" t="s">
        <v>1902</v>
      </c>
      <c r="I16" s="152" t="s">
        <v>1902</v>
      </c>
      <c r="J16" s="152" t="s">
        <v>1902</v>
      </c>
      <c r="K16" s="152">
        <v>0</v>
      </c>
      <c r="L16" s="152" t="s">
        <v>2251</v>
      </c>
      <c r="M16" s="152" t="s">
        <v>1902</v>
      </c>
      <c r="N16" s="152" t="s">
        <v>2251</v>
      </c>
      <c r="O16" s="152" t="s">
        <v>2251</v>
      </c>
      <c r="P16" s="131" t="s">
        <v>1902</v>
      </c>
      <c r="Q16" s="131" t="s">
        <v>1902</v>
      </c>
    </row>
    <row r="17" spans="1:17" ht="26.25" customHeight="1">
      <c r="A17" s="2" t="s">
        <v>2185</v>
      </c>
      <c r="B17" s="152">
        <v>0</v>
      </c>
      <c r="C17" s="152">
        <f t="shared" si="2"/>
        <v>0</v>
      </c>
      <c r="D17" s="152">
        <v>0</v>
      </c>
      <c r="E17" s="152">
        <v>0</v>
      </c>
      <c r="F17" s="152">
        <v>0</v>
      </c>
      <c r="G17" s="152">
        <v>0</v>
      </c>
      <c r="H17" s="152">
        <v>0</v>
      </c>
      <c r="I17" s="152">
        <v>0</v>
      </c>
      <c r="J17" s="152">
        <v>0</v>
      </c>
      <c r="K17" s="152">
        <v>0</v>
      </c>
      <c r="L17" s="152">
        <v>0</v>
      </c>
      <c r="M17" s="152">
        <v>0</v>
      </c>
      <c r="N17" s="152">
        <v>0</v>
      </c>
      <c r="O17" s="152">
        <v>0</v>
      </c>
      <c r="P17" s="131">
        <f t="shared" si="0"/>
        <v>0</v>
      </c>
      <c r="Q17" s="131">
        <f t="shared" si="1"/>
        <v>0</v>
      </c>
    </row>
    <row r="18" spans="1:17" ht="26.25" customHeight="1">
      <c r="A18" s="2" t="s">
        <v>2186</v>
      </c>
      <c r="B18" s="152">
        <v>220266</v>
      </c>
      <c r="C18" s="152">
        <f t="shared" si="2"/>
        <v>213737</v>
      </c>
      <c r="D18" s="152">
        <v>202752</v>
      </c>
      <c r="E18" s="152">
        <v>352483</v>
      </c>
      <c r="F18" s="152">
        <v>6647</v>
      </c>
      <c r="G18" s="152">
        <v>222320</v>
      </c>
      <c r="H18" s="152">
        <v>89822</v>
      </c>
      <c r="I18" s="152">
        <v>100407</v>
      </c>
      <c r="J18" s="152">
        <v>32091</v>
      </c>
      <c r="K18" s="152">
        <v>0</v>
      </c>
      <c r="L18" s="152">
        <v>6529</v>
      </c>
      <c r="M18" s="152">
        <v>123191</v>
      </c>
      <c r="N18" s="152">
        <v>5144</v>
      </c>
      <c r="O18" s="152">
        <v>13845</v>
      </c>
      <c r="P18" s="131">
        <f t="shared" si="0"/>
        <v>209399</v>
      </c>
      <c r="Q18" s="131">
        <f t="shared" si="1"/>
        <v>445083</v>
      </c>
    </row>
    <row r="19" spans="1:17" ht="26.25" customHeight="1">
      <c r="A19" s="2" t="s">
        <v>2187</v>
      </c>
      <c r="B19" s="152" t="s">
        <v>2253</v>
      </c>
      <c r="C19" s="152" t="s">
        <v>2253</v>
      </c>
      <c r="D19" s="152">
        <v>0</v>
      </c>
      <c r="E19" s="152" t="s">
        <v>1902</v>
      </c>
      <c r="F19" s="152">
        <v>0</v>
      </c>
      <c r="G19" s="152" t="s">
        <v>2251</v>
      </c>
      <c r="H19" s="152" t="s">
        <v>2251</v>
      </c>
      <c r="I19" s="152" t="s">
        <v>2251</v>
      </c>
      <c r="J19" s="152" t="s">
        <v>2251</v>
      </c>
      <c r="K19" s="152">
        <v>0</v>
      </c>
      <c r="L19" s="152">
        <v>0</v>
      </c>
      <c r="M19" s="152" t="s">
        <v>1902</v>
      </c>
      <c r="N19" s="152">
        <v>0</v>
      </c>
      <c r="O19" s="152">
        <v>0</v>
      </c>
      <c r="P19" s="131">
        <f t="shared" si="0"/>
        <v>0</v>
      </c>
      <c r="Q19" s="131" t="s">
        <v>1902</v>
      </c>
    </row>
    <row r="20" spans="1:17" ht="26.25" customHeight="1">
      <c r="A20" s="2" t="s">
        <v>2189</v>
      </c>
      <c r="B20" s="152">
        <v>0</v>
      </c>
      <c r="C20" s="152">
        <f t="shared" si="2"/>
        <v>0</v>
      </c>
      <c r="D20" s="152">
        <v>0</v>
      </c>
      <c r="E20" s="152">
        <v>0</v>
      </c>
      <c r="F20" s="152">
        <v>0</v>
      </c>
      <c r="G20" s="152">
        <v>0</v>
      </c>
      <c r="H20" s="152">
        <v>0</v>
      </c>
      <c r="I20" s="152">
        <v>0</v>
      </c>
      <c r="J20" s="152">
        <v>0</v>
      </c>
      <c r="K20" s="152">
        <v>0</v>
      </c>
      <c r="L20" s="152">
        <v>0</v>
      </c>
      <c r="M20" s="152">
        <v>0</v>
      </c>
      <c r="N20" s="152">
        <v>0</v>
      </c>
      <c r="O20" s="152">
        <v>0</v>
      </c>
      <c r="P20" s="131">
        <f t="shared" si="0"/>
        <v>0</v>
      </c>
      <c r="Q20" s="131">
        <f t="shared" si="1"/>
        <v>0</v>
      </c>
    </row>
    <row r="21" spans="1:17" ht="26.25" customHeight="1">
      <c r="A21" s="2" t="s">
        <v>2191</v>
      </c>
      <c r="B21" s="152">
        <v>22648</v>
      </c>
      <c r="C21" s="152">
        <f t="shared" si="2"/>
        <v>10878</v>
      </c>
      <c r="D21" s="152">
        <v>28114</v>
      </c>
      <c r="E21" s="152">
        <v>248118</v>
      </c>
      <c r="F21" s="152">
        <v>612</v>
      </c>
      <c r="G21" s="152">
        <v>23617</v>
      </c>
      <c r="H21" s="152">
        <v>13718</v>
      </c>
      <c r="I21" s="152">
        <v>9460</v>
      </c>
      <c r="J21" s="152">
        <v>439</v>
      </c>
      <c r="K21" s="152">
        <v>0</v>
      </c>
      <c r="L21" s="152">
        <v>11770</v>
      </c>
      <c r="M21" s="152">
        <v>43334</v>
      </c>
      <c r="N21" s="152">
        <v>13369</v>
      </c>
      <c r="O21" s="152">
        <v>14950</v>
      </c>
      <c r="P21" s="131">
        <f t="shared" si="0"/>
        <v>28726</v>
      </c>
      <c r="Q21" s="131">
        <f t="shared" si="1"/>
        <v>216631</v>
      </c>
    </row>
    <row r="22" spans="1:17" ht="26.25" customHeight="1">
      <c r="A22" s="2" t="s">
        <v>2192</v>
      </c>
      <c r="B22" s="152" t="s">
        <v>2253</v>
      </c>
      <c r="C22" s="152" t="s">
        <v>2253</v>
      </c>
      <c r="D22" s="152" t="s">
        <v>2253</v>
      </c>
      <c r="E22" s="152" t="s">
        <v>2251</v>
      </c>
      <c r="F22" s="152">
        <v>0</v>
      </c>
      <c r="G22" s="152" t="s">
        <v>2251</v>
      </c>
      <c r="H22" s="152" t="s">
        <v>2251</v>
      </c>
      <c r="I22" s="152" t="s">
        <v>2251</v>
      </c>
      <c r="J22" s="152" t="s">
        <v>2251</v>
      </c>
      <c r="K22" s="152">
        <v>0</v>
      </c>
      <c r="L22" s="152">
        <v>0</v>
      </c>
      <c r="M22" s="152" t="s">
        <v>2251</v>
      </c>
      <c r="N22" s="152">
        <v>0</v>
      </c>
      <c r="O22" s="152">
        <v>0</v>
      </c>
      <c r="P22" s="131" t="s">
        <v>1902</v>
      </c>
      <c r="Q22" s="131" t="s">
        <v>1902</v>
      </c>
    </row>
    <row r="23" spans="1:17" ht="26.25" customHeight="1">
      <c r="A23" s="2" t="s">
        <v>2193</v>
      </c>
      <c r="B23" s="152">
        <v>109618</v>
      </c>
      <c r="C23" s="152">
        <f t="shared" si="2"/>
        <v>104529</v>
      </c>
      <c r="D23" s="152">
        <v>200042</v>
      </c>
      <c r="E23" s="152">
        <v>223744</v>
      </c>
      <c r="F23" s="152">
        <v>5770</v>
      </c>
      <c r="G23" s="152">
        <v>129307</v>
      </c>
      <c r="H23" s="152">
        <v>41932</v>
      </c>
      <c r="I23" s="152">
        <v>50103</v>
      </c>
      <c r="J23" s="152">
        <v>37272</v>
      </c>
      <c r="K23" s="152">
        <v>0</v>
      </c>
      <c r="L23" s="152">
        <v>5089</v>
      </c>
      <c r="M23" s="152">
        <v>45260</v>
      </c>
      <c r="N23" s="152">
        <v>626</v>
      </c>
      <c r="O23" s="152">
        <v>26085</v>
      </c>
      <c r="P23" s="131">
        <f t="shared" si="0"/>
        <v>205812</v>
      </c>
      <c r="Q23" s="131">
        <f t="shared" si="1"/>
        <v>302702</v>
      </c>
    </row>
    <row r="24" spans="1:17" ht="26.25" customHeight="1">
      <c r="A24" s="2" t="s">
        <v>2194</v>
      </c>
      <c r="B24" s="152">
        <v>160228</v>
      </c>
      <c r="C24" s="152">
        <f t="shared" si="2"/>
        <v>136112</v>
      </c>
      <c r="D24" s="152">
        <v>782721</v>
      </c>
      <c r="E24" s="152">
        <v>712426</v>
      </c>
      <c r="F24" s="152">
        <v>954</v>
      </c>
      <c r="G24" s="152">
        <v>159274</v>
      </c>
      <c r="H24" s="152">
        <v>49699</v>
      </c>
      <c r="I24" s="152">
        <v>80164</v>
      </c>
      <c r="J24" s="152">
        <v>29411</v>
      </c>
      <c r="K24" s="152">
        <v>172</v>
      </c>
      <c r="L24" s="152">
        <v>23944</v>
      </c>
      <c r="M24" s="152">
        <v>124252</v>
      </c>
      <c r="N24" s="152">
        <v>8169</v>
      </c>
      <c r="O24" s="152">
        <v>8169</v>
      </c>
      <c r="P24" s="131">
        <f t="shared" si="0"/>
        <v>783503</v>
      </c>
      <c r="Q24" s="131">
        <f t="shared" si="1"/>
        <v>723504</v>
      </c>
    </row>
    <row r="25" spans="1:17" ht="26.25" customHeight="1">
      <c r="A25" s="2" t="s">
        <v>2195</v>
      </c>
      <c r="B25" s="152">
        <v>37510</v>
      </c>
      <c r="C25" s="152">
        <f t="shared" si="2"/>
        <v>29413</v>
      </c>
      <c r="D25" s="152">
        <v>458589</v>
      </c>
      <c r="E25" s="152">
        <v>192290</v>
      </c>
      <c r="F25" s="152">
        <v>0</v>
      </c>
      <c r="G25" s="152">
        <v>37510</v>
      </c>
      <c r="H25" s="152">
        <v>14612</v>
      </c>
      <c r="I25" s="152">
        <v>14382</v>
      </c>
      <c r="J25" s="152">
        <v>8516</v>
      </c>
      <c r="K25" s="152">
        <v>0</v>
      </c>
      <c r="L25" s="152">
        <v>8097</v>
      </c>
      <c r="M25" s="152">
        <v>26397</v>
      </c>
      <c r="N25" s="152">
        <v>0</v>
      </c>
      <c r="O25" s="152">
        <v>0</v>
      </c>
      <c r="P25" s="131">
        <f t="shared" si="0"/>
        <v>458589</v>
      </c>
      <c r="Q25" s="131">
        <f t="shared" si="1"/>
        <v>195306</v>
      </c>
    </row>
    <row r="26" spans="1:17" ht="26.25" customHeight="1">
      <c r="A26" s="2" t="s">
        <v>2196</v>
      </c>
      <c r="B26" s="152">
        <v>78787</v>
      </c>
      <c r="C26" s="152">
        <f t="shared" si="2"/>
        <v>69159</v>
      </c>
      <c r="D26" s="152">
        <v>365880</v>
      </c>
      <c r="E26" s="152">
        <v>719246</v>
      </c>
      <c r="F26" s="152">
        <v>7333</v>
      </c>
      <c r="G26" s="152">
        <v>58889</v>
      </c>
      <c r="H26" s="152">
        <v>8947</v>
      </c>
      <c r="I26" s="152">
        <v>38222</v>
      </c>
      <c r="J26" s="152">
        <v>11720</v>
      </c>
      <c r="K26" s="152">
        <v>0</v>
      </c>
      <c r="L26" s="152">
        <v>9628</v>
      </c>
      <c r="M26" s="152">
        <v>107165</v>
      </c>
      <c r="N26" s="152">
        <v>14927</v>
      </c>
      <c r="O26" s="152">
        <v>2362</v>
      </c>
      <c r="P26" s="131">
        <f t="shared" si="0"/>
        <v>373213</v>
      </c>
      <c r="Q26" s="131">
        <f t="shared" si="1"/>
        <v>661342</v>
      </c>
    </row>
    <row r="27" spans="1:17" ht="26.25" customHeight="1">
      <c r="A27" s="2" t="s">
        <v>2197</v>
      </c>
      <c r="B27" s="152">
        <v>7830</v>
      </c>
      <c r="C27" s="152">
        <f t="shared" si="2"/>
        <v>7475</v>
      </c>
      <c r="D27" s="152">
        <v>36837</v>
      </c>
      <c r="E27" s="152">
        <v>91425</v>
      </c>
      <c r="F27" s="152">
        <v>0</v>
      </c>
      <c r="G27" s="152">
        <v>13213</v>
      </c>
      <c r="H27" s="152">
        <v>1083</v>
      </c>
      <c r="I27" s="152">
        <v>6747</v>
      </c>
      <c r="J27" s="152">
        <v>5383</v>
      </c>
      <c r="K27" s="152">
        <v>0</v>
      </c>
      <c r="L27" s="152">
        <v>355</v>
      </c>
      <c r="M27" s="152">
        <v>7887</v>
      </c>
      <c r="N27" s="152">
        <v>1341</v>
      </c>
      <c r="O27" s="152">
        <v>6724</v>
      </c>
      <c r="P27" s="131">
        <f t="shared" si="0"/>
        <v>36837</v>
      </c>
      <c r="Q27" s="131">
        <f t="shared" si="1"/>
        <v>96396</v>
      </c>
    </row>
    <row r="28" spans="1:17" ht="26.25" customHeight="1">
      <c r="A28" s="2" t="s">
        <v>2198</v>
      </c>
      <c r="B28" s="152">
        <v>39359</v>
      </c>
      <c r="C28" s="152">
        <f t="shared" si="2"/>
        <v>38507</v>
      </c>
      <c r="D28" s="152">
        <v>103812</v>
      </c>
      <c r="E28" s="152">
        <v>305267</v>
      </c>
      <c r="F28" s="152">
        <v>0</v>
      </c>
      <c r="G28" s="152">
        <v>39359</v>
      </c>
      <c r="H28" s="152">
        <v>2277</v>
      </c>
      <c r="I28" s="152">
        <v>19072</v>
      </c>
      <c r="J28" s="152">
        <v>18010</v>
      </c>
      <c r="K28" s="152">
        <v>0</v>
      </c>
      <c r="L28" s="152">
        <v>852</v>
      </c>
      <c r="M28" s="152">
        <v>56864</v>
      </c>
      <c r="N28" s="152">
        <v>0</v>
      </c>
      <c r="O28" s="152">
        <v>0</v>
      </c>
      <c r="P28" s="131">
        <f t="shared" si="0"/>
        <v>103812</v>
      </c>
      <c r="Q28" s="131">
        <f t="shared" si="1"/>
        <v>286910</v>
      </c>
    </row>
    <row r="29" spans="1:17" ht="26.25" customHeight="1">
      <c r="A29" s="2" t="s">
        <v>2199</v>
      </c>
      <c r="B29" s="152">
        <v>44340</v>
      </c>
      <c r="C29" s="152">
        <f t="shared" si="2"/>
        <v>33098</v>
      </c>
      <c r="D29" s="152">
        <v>299001</v>
      </c>
      <c r="E29" s="152">
        <v>274431</v>
      </c>
      <c r="F29" s="152">
        <v>741</v>
      </c>
      <c r="G29" s="152">
        <v>43762</v>
      </c>
      <c r="H29" s="152">
        <v>6093</v>
      </c>
      <c r="I29" s="152">
        <v>26414</v>
      </c>
      <c r="J29" s="152">
        <v>11255</v>
      </c>
      <c r="K29" s="152">
        <v>0</v>
      </c>
      <c r="L29" s="152">
        <v>11242</v>
      </c>
      <c r="M29" s="152">
        <v>46631</v>
      </c>
      <c r="N29" s="152">
        <v>24</v>
      </c>
      <c r="O29" s="152">
        <v>187</v>
      </c>
      <c r="P29" s="131">
        <f t="shared" si="0"/>
        <v>299742</v>
      </c>
      <c r="Q29" s="131">
        <f t="shared" si="1"/>
        <v>260320</v>
      </c>
    </row>
    <row r="30" spans="1:17" ht="26.25" customHeight="1">
      <c r="A30" s="2" t="s">
        <v>2200</v>
      </c>
      <c r="B30" s="152">
        <v>53331</v>
      </c>
      <c r="C30" s="152">
        <f t="shared" si="2"/>
        <v>53329</v>
      </c>
      <c r="D30" s="152">
        <v>120080</v>
      </c>
      <c r="E30" s="152">
        <v>155867</v>
      </c>
      <c r="F30" s="152">
        <v>24400</v>
      </c>
      <c r="G30" s="152">
        <v>28931</v>
      </c>
      <c r="H30" s="152">
        <v>2388</v>
      </c>
      <c r="I30" s="152">
        <v>22273</v>
      </c>
      <c r="J30" s="152">
        <v>4270</v>
      </c>
      <c r="K30" s="152">
        <v>0</v>
      </c>
      <c r="L30" s="152">
        <v>2</v>
      </c>
      <c r="M30" s="152">
        <v>14059</v>
      </c>
      <c r="N30" s="152">
        <v>0</v>
      </c>
      <c r="O30" s="152">
        <v>0</v>
      </c>
      <c r="P30" s="131">
        <f t="shared" si="0"/>
        <v>144480</v>
      </c>
      <c r="Q30" s="131">
        <f t="shared" si="1"/>
        <v>170737</v>
      </c>
    </row>
    <row r="31" spans="1:18" ht="26.25" customHeight="1">
      <c r="A31" s="2" t="s">
        <v>2201</v>
      </c>
      <c r="B31" s="152">
        <v>44315</v>
      </c>
      <c r="C31" s="152">
        <f t="shared" si="2"/>
        <v>38478</v>
      </c>
      <c r="D31" s="152">
        <v>111886</v>
      </c>
      <c r="E31" s="152">
        <v>273487</v>
      </c>
      <c r="F31" s="152">
        <v>2750</v>
      </c>
      <c r="G31" s="152">
        <v>41237</v>
      </c>
      <c r="H31" s="152">
        <v>4222</v>
      </c>
      <c r="I31" s="152">
        <v>33533</v>
      </c>
      <c r="J31" s="152">
        <v>3482</v>
      </c>
      <c r="K31" s="152">
        <v>0</v>
      </c>
      <c r="L31" s="152">
        <v>5837</v>
      </c>
      <c r="M31" s="152">
        <v>31769</v>
      </c>
      <c r="N31" s="152">
        <v>328</v>
      </c>
      <c r="O31" s="152">
        <v>0</v>
      </c>
      <c r="P31" s="131">
        <f t="shared" si="0"/>
        <v>114636</v>
      </c>
      <c r="Q31" s="131">
        <f t="shared" si="1"/>
        <v>277118</v>
      </c>
      <c r="R31" s="101"/>
    </row>
    <row r="32" spans="1:18" ht="26.25" customHeight="1" thickBot="1">
      <c r="A32" s="3" t="s">
        <v>2203</v>
      </c>
      <c r="B32" s="153">
        <v>55566</v>
      </c>
      <c r="C32" s="153">
        <f t="shared" si="2"/>
        <v>54060</v>
      </c>
      <c r="D32" s="153">
        <v>191548</v>
      </c>
      <c r="E32" s="153">
        <v>251094</v>
      </c>
      <c r="F32" s="153">
        <v>180</v>
      </c>
      <c r="G32" s="153">
        <v>59999</v>
      </c>
      <c r="H32" s="153">
        <v>48200</v>
      </c>
      <c r="I32" s="153">
        <v>6709</v>
      </c>
      <c r="J32" s="153">
        <v>5090</v>
      </c>
      <c r="K32" s="153">
        <v>10</v>
      </c>
      <c r="L32" s="153">
        <v>1496</v>
      </c>
      <c r="M32" s="153">
        <v>47865</v>
      </c>
      <c r="N32" s="153">
        <v>2799</v>
      </c>
      <c r="O32" s="153">
        <v>7412</v>
      </c>
      <c r="P32" s="132">
        <f t="shared" si="0"/>
        <v>191718</v>
      </c>
      <c r="Q32" s="132">
        <f t="shared" si="1"/>
        <v>261732</v>
      </c>
      <c r="R32" s="101"/>
    </row>
    <row r="33" ht="13.5">
      <c r="R33" s="101"/>
    </row>
    <row r="34" ht="13.5">
      <c r="R34" s="101"/>
    </row>
  </sheetData>
  <sheetProtection/>
  <mergeCells count="10">
    <mergeCell ref="I4:I7"/>
    <mergeCell ref="J4:J7"/>
    <mergeCell ref="D2:E2"/>
    <mergeCell ref="F2:J2"/>
    <mergeCell ref="D3:D7"/>
    <mergeCell ref="E3:E7"/>
    <mergeCell ref="F3:F7"/>
    <mergeCell ref="G3:J3"/>
    <mergeCell ref="G4:G7"/>
    <mergeCell ref="H4:H7"/>
  </mergeCells>
  <printOptions horizontalCentered="1"/>
  <pageMargins left="0.5905511811023623" right="0.5905511811023623" top="0.984251968503937" bottom="0.984251968503937" header="0.5118110236220472" footer="0.5118110236220472"/>
  <pageSetup fitToHeight="1" fitToWidth="1" horizontalDpi="600" verticalDpi="600" orientation="landscape" paperSize="9" scale="65" r:id="rId1"/>
  <colBreaks count="1" manualBreakCount="1">
    <brk id="1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9"/>
    <pageSetUpPr fitToPage="1"/>
  </sheetPr>
  <dimension ref="A1:M32"/>
  <sheetViews>
    <sheetView zoomScale="70" zoomScaleNormal="70" zoomScaleSheetLayoutView="70" zoomScalePageLayoutView="0" workbookViewId="0" topLeftCell="A1">
      <pane xSplit="1" ySplit="7" topLeftCell="B8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A1" sqref="A1"/>
    </sheetView>
  </sheetViews>
  <sheetFormatPr defaultColWidth="9.00390625" defaultRowHeight="13.5"/>
  <cols>
    <col min="1" max="1" width="10.625" style="33" customWidth="1"/>
    <col min="2" max="13" width="14.875" style="33" customWidth="1"/>
    <col min="14" max="16384" width="9.00390625" style="33" customWidth="1"/>
  </cols>
  <sheetData>
    <row r="1" spans="1:13" ht="19.5" thickBot="1">
      <c r="A1" s="67" t="s">
        <v>2232</v>
      </c>
      <c r="B1" s="67"/>
      <c r="M1" s="43" t="s">
        <v>2226</v>
      </c>
    </row>
    <row r="2" spans="1:13" ht="15" customHeight="1">
      <c r="A2" s="4"/>
      <c r="B2" s="7" t="s">
        <v>1345</v>
      </c>
      <c r="C2" s="7"/>
      <c r="D2" s="8"/>
      <c r="E2" s="6" t="s">
        <v>1346</v>
      </c>
      <c r="F2" s="7"/>
      <c r="G2" s="8"/>
      <c r="H2" s="6" t="s">
        <v>1628</v>
      </c>
      <c r="I2" s="7"/>
      <c r="J2" s="8"/>
      <c r="K2" s="6" t="s">
        <v>1629</v>
      </c>
      <c r="L2" s="7"/>
      <c r="M2" s="7"/>
    </row>
    <row r="3" spans="1:13" ht="15" customHeight="1">
      <c r="A3" s="2"/>
      <c r="B3" s="46" t="s">
        <v>1631</v>
      </c>
      <c r="C3" s="47"/>
      <c r="D3" s="27" t="s">
        <v>1632</v>
      </c>
      <c r="E3" s="48" t="s">
        <v>1631</v>
      </c>
      <c r="F3" s="47"/>
      <c r="G3" s="27" t="s">
        <v>1632</v>
      </c>
      <c r="H3" s="48" t="s">
        <v>1631</v>
      </c>
      <c r="I3" s="47"/>
      <c r="J3" s="27" t="s">
        <v>1632</v>
      </c>
      <c r="K3" s="48" t="s">
        <v>1631</v>
      </c>
      <c r="L3" s="47"/>
      <c r="M3" s="31" t="s">
        <v>1632</v>
      </c>
    </row>
    <row r="4" spans="1:13" ht="15" customHeight="1">
      <c r="A4" s="13" t="s">
        <v>1307</v>
      </c>
      <c r="B4" s="27" t="s">
        <v>0</v>
      </c>
      <c r="C4" s="44" t="s">
        <v>1</v>
      </c>
      <c r="D4" s="50"/>
      <c r="E4" s="44" t="s">
        <v>0</v>
      </c>
      <c r="F4" s="44" t="s">
        <v>1</v>
      </c>
      <c r="G4" s="50"/>
      <c r="H4" s="44" t="s">
        <v>0</v>
      </c>
      <c r="I4" s="44" t="s">
        <v>1</v>
      </c>
      <c r="J4" s="50"/>
      <c r="K4" s="44" t="s">
        <v>0</v>
      </c>
      <c r="L4" s="44" t="s">
        <v>1</v>
      </c>
      <c r="M4" s="50"/>
    </row>
    <row r="5" spans="1:13" ht="15" customHeight="1">
      <c r="A5" s="13"/>
      <c r="B5" s="2"/>
      <c r="C5" s="49"/>
      <c r="D5" s="101"/>
      <c r="E5" s="49"/>
      <c r="F5" s="49"/>
      <c r="G5" s="101"/>
      <c r="H5" s="49"/>
      <c r="I5" s="49"/>
      <c r="J5" s="101"/>
      <c r="K5" s="49"/>
      <c r="L5" s="49"/>
      <c r="M5" s="101"/>
    </row>
    <row r="6" spans="1:13" ht="15" customHeight="1">
      <c r="A6" s="13"/>
      <c r="B6" s="2"/>
      <c r="C6" s="49"/>
      <c r="D6" s="101"/>
      <c r="E6" s="49"/>
      <c r="F6" s="49"/>
      <c r="G6" s="101"/>
      <c r="H6" s="49"/>
      <c r="I6" s="49"/>
      <c r="J6" s="101"/>
      <c r="K6" s="49"/>
      <c r="L6" s="49"/>
      <c r="M6" s="101"/>
    </row>
    <row r="7" spans="1:13" ht="15" customHeight="1">
      <c r="A7" s="16"/>
      <c r="B7" s="30"/>
      <c r="C7" s="20"/>
      <c r="D7" s="29"/>
      <c r="E7" s="20"/>
      <c r="F7" s="20"/>
      <c r="G7" s="29"/>
      <c r="H7" s="20"/>
      <c r="I7" s="20"/>
      <c r="J7" s="29"/>
      <c r="K7" s="20"/>
      <c r="L7" s="20"/>
      <c r="M7" s="29"/>
    </row>
    <row r="8" spans="1:13" ht="26.25" customHeight="1">
      <c r="A8" s="1" t="s">
        <v>1309</v>
      </c>
      <c r="B8" s="152">
        <v>3617086</v>
      </c>
      <c r="C8" s="152">
        <v>3686572</v>
      </c>
      <c r="D8" s="152">
        <f aca="true" t="shared" si="0" ref="D8:D32">C8-B8</f>
        <v>69486</v>
      </c>
      <c r="E8" s="152">
        <v>1240927</v>
      </c>
      <c r="F8" s="152">
        <v>1270552</v>
      </c>
      <c r="G8" s="152">
        <f aca="true" t="shared" si="1" ref="G8:G32">F8-E8</f>
        <v>29625</v>
      </c>
      <c r="H8" s="152">
        <v>1085128</v>
      </c>
      <c r="I8" s="152">
        <v>1089318</v>
      </c>
      <c r="J8" s="152">
        <f aca="true" t="shared" si="2" ref="J8:J32">I8-H8</f>
        <v>4190</v>
      </c>
      <c r="K8" s="152">
        <v>1291031</v>
      </c>
      <c r="L8" s="152">
        <v>1326702</v>
      </c>
      <c r="M8" s="152">
        <f>L8-K8</f>
        <v>35671</v>
      </c>
    </row>
    <row r="9" spans="1:13" ht="26.25" customHeight="1">
      <c r="A9" s="2" t="s">
        <v>2177</v>
      </c>
      <c r="B9" s="152">
        <v>309569</v>
      </c>
      <c r="C9" s="152">
        <v>314774</v>
      </c>
      <c r="D9" s="152">
        <f t="shared" si="0"/>
        <v>5205</v>
      </c>
      <c r="E9" s="152">
        <v>93128</v>
      </c>
      <c r="F9" s="152">
        <v>78657</v>
      </c>
      <c r="G9" s="152">
        <f t="shared" si="1"/>
        <v>-14471</v>
      </c>
      <c r="H9" s="152">
        <v>45303</v>
      </c>
      <c r="I9" s="152">
        <v>46057</v>
      </c>
      <c r="J9" s="152">
        <f t="shared" si="2"/>
        <v>754</v>
      </c>
      <c r="K9" s="152">
        <v>171138</v>
      </c>
      <c r="L9" s="152">
        <v>190060</v>
      </c>
      <c r="M9" s="152">
        <f>L9-K9</f>
        <v>18922</v>
      </c>
    </row>
    <row r="10" spans="1:13" ht="26.25" customHeight="1">
      <c r="A10" s="2" t="s">
        <v>2178</v>
      </c>
      <c r="B10" s="152">
        <v>296907</v>
      </c>
      <c r="C10" s="152">
        <v>306185</v>
      </c>
      <c r="D10" s="152">
        <f t="shared" si="0"/>
        <v>9278</v>
      </c>
      <c r="E10" s="152">
        <v>152241</v>
      </c>
      <c r="F10" s="152">
        <v>166250</v>
      </c>
      <c r="G10" s="152">
        <f t="shared" si="1"/>
        <v>14009</v>
      </c>
      <c r="H10" s="152">
        <v>74311</v>
      </c>
      <c r="I10" s="152">
        <v>70256</v>
      </c>
      <c r="J10" s="152">
        <f t="shared" si="2"/>
        <v>-4055</v>
      </c>
      <c r="K10" s="152">
        <v>70355</v>
      </c>
      <c r="L10" s="152">
        <v>69679</v>
      </c>
      <c r="M10" s="152">
        <f aca="true" t="shared" si="3" ref="M10:M32">L10-K10</f>
        <v>-676</v>
      </c>
    </row>
    <row r="11" spans="1:13" ht="26.25" customHeight="1">
      <c r="A11" s="2" t="s">
        <v>2179</v>
      </c>
      <c r="B11" s="152">
        <v>70377</v>
      </c>
      <c r="C11" s="152">
        <v>52092</v>
      </c>
      <c r="D11" s="152">
        <f t="shared" si="0"/>
        <v>-18285</v>
      </c>
      <c r="E11" s="152">
        <v>21460</v>
      </c>
      <c r="F11" s="152">
        <v>23350</v>
      </c>
      <c r="G11" s="152">
        <f t="shared" si="1"/>
        <v>1890</v>
      </c>
      <c r="H11" s="152">
        <v>12994</v>
      </c>
      <c r="I11" s="152">
        <v>12314</v>
      </c>
      <c r="J11" s="152">
        <f t="shared" si="2"/>
        <v>-680</v>
      </c>
      <c r="K11" s="152">
        <v>35923</v>
      </c>
      <c r="L11" s="152">
        <v>16428</v>
      </c>
      <c r="M11" s="152">
        <f t="shared" si="3"/>
        <v>-19495</v>
      </c>
    </row>
    <row r="12" spans="1:13" ht="26.25" customHeight="1">
      <c r="A12" s="2" t="s">
        <v>2180</v>
      </c>
      <c r="B12" s="152" t="s">
        <v>2253</v>
      </c>
      <c r="C12" s="152" t="s">
        <v>2253</v>
      </c>
      <c r="D12" s="152" t="s">
        <v>2253</v>
      </c>
      <c r="E12" s="152" t="s">
        <v>2253</v>
      </c>
      <c r="F12" s="152" t="s">
        <v>2253</v>
      </c>
      <c r="G12" s="152" t="s">
        <v>2253</v>
      </c>
      <c r="H12" s="152" t="s">
        <v>1902</v>
      </c>
      <c r="I12" s="152" t="s">
        <v>1902</v>
      </c>
      <c r="J12" s="152" t="s">
        <v>1902</v>
      </c>
      <c r="K12" s="152" t="s">
        <v>1902</v>
      </c>
      <c r="L12" s="152" t="s">
        <v>1902</v>
      </c>
      <c r="M12" s="152" t="s">
        <v>1902</v>
      </c>
    </row>
    <row r="13" spans="1:13" ht="26.25" customHeight="1">
      <c r="A13" s="2" t="s">
        <v>2181</v>
      </c>
      <c r="B13" s="152">
        <v>27266</v>
      </c>
      <c r="C13" s="152">
        <v>25898</v>
      </c>
      <c r="D13" s="152">
        <f t="shared" si="0"/>
        <v>-1368</v>
      </c>
      <c r="E13" s="152">
        <v>8302</v>
      </c>
      <c r="F13" s="152">
        <v>1347</v>
      </c>
      <c r="G13" s="152">
        <f t="shared" si="1"/>
        <v>-6955</v>
      </c>
      <c r="H13" s="152">
        <v>1164</v>
      </c>
      <c r="I13" s="152">
        <v>7120</v>
      </c>
      <c r="J13" s="152">
        <f t="shared" si="2"/>
        <v>5956</v>
      </c>
      <c r="K13" s="152">
        <v>17800</v>
      </c>
      <c r="L13" s="152">
        <v>17431</v>
      </c>
      <c r="M13" s="152">
        <f t="shared" si="3"/>
        <v>-369</v>
      </c>
    </row>
    <row r="14" spans="1:13" ht="26.25" customHeight="1">
      <c r="A14" s="2" t="s">
        <v>2182</v>
      </c>
      <c r="B14" s="152">
        <v>30706</v>
      </c>
      <c r="C14" s="152">
        <v>32213</v>
      </c>
      <c r="D14" s="152">
        <f t="shared" si="0"/>
        <v>1507</v>
      </c>
      <c r="E14" s="152">
        <v>10770</v>
      </c>
      <c r="F14" s="152">
        <v>12155</v>
      </c>
      <c r="G14" s="152">
        <f t="shared" si="1"/>
        <v>1385</v>
      </c>
      <c r="H14" s="152">
        <v>3942</v>
      </c>
      <c r="I14" s="152">
        <v>3442</v>
      </c>
      <c r="J14" s="152">
        <f t="shared" si="2"/>
        <v>-500</v>
      </c>
      <c r="K14" s="152">
        <v>15994</v>
      </c>
      <c r="L14" s="152">
        <v>16616</v>
      </c>
      <c r="M14" s="152">
        <f t="shared" si="3"/>
        <v>622</v>
      </c>
    </row>
    <row r="15" spans="1:13" ht="26.25" customHeight="1">
      <c r="A15" s="2" t="s">
        <v>2183</v>
      </c>
      <c r="B15" s="152" t="s">
        <v>1902</v>
      </c>
      <c r="C15" s="152" t="s">
        <v>1902</v>
      </c>
      <c r="D15" s="152" t="s">
        <v>1902</v>
      </c>
      <c r="E15" s="152" t="s">
        <v>1902</v>
      </c>
      <c r="F15" s="152" t="s">
        <v>1902</v>
      </c>
      <c r="G15" s="152" t="s">
        <v>1902</v>
      </c>
      <c r="H15" s="152" t="s">
        <v>1902</v>
      </c>
      <c r="I15" s="152" t="s">
        <v>1902</v>
      </c>
      <c r="J15" s="152" t="s">
        <v>1902</v>
      </c>
      <c r="K15" s="152" t="s">
        <v>1902</v>
      </c>
      <c r="L15" s="152" t="s">
        <v>1902</v>
      </c>
      <c r="M15" s="152" t="s">
        <v>1902</v>
      </c>
    </row>
    <row r="16" spans="1:13" ht="26.25" customHeight="1">
      <c r="A16" s="2" t="s">
        <v>2184</v>
      </c>
      <c r="B16" s="152" t="s">
        <v>1902</v>
      </c>
      <c r="C16" s="152" t="s">
        <v>1902</v>
      </c>
      <c r="D16" s="152" t="s">
        <v>1902</v>
      </c>
      <c r="E16" s="152" t="s">
        <v>1902</v>
      </c>
      <c r="F16" s="152" t="s">
        <v>1902</v>
      </c>
      <c r="G16" s="152" t="s">
        <v>1902</v>
      </c>
      <c r="H16" s="152" t="s">
        <v>1902</v>
      </c>
      <c r="I16" s="152" t="s">
        <v>1902</v>
      </c>
      <c r="J16" s="152" t="s">
        <v>1902</v>
      </c>
      <c r="K16" s="152" t="s">
        <v>2251</v>
      </c>
      <c r="L16" s="152" t="s">
        <v>2251</v>
      </c>
      <c r="M16" s="152" t="s">
        <v>2251</v>
      </c>
    </row>
    <row r="17" spans="1:13" ht="26.25" customHeight="1">
      <c r="A17" s="2" t="s">
        <v>2185</v>
      </c>
      <c r="B17" s="225">
        <v>0</v>
      </c>
      <c r="C17" s="225">
        <v>0</v>
      </c>
      <c r="D17" s="152">
        <f t="shared" si="0"/>
        <v>0</v>
      </c>
      <c r="E17" s="225">
        <v>0</v>
      </c>
      <c r="F17" s="225">
        <v>0</v>
      </c>
      <c r="G17" s="152">
        <f t="shared" si="1"/>
        <v>0</v>
      </c>
      <c r="H17" s="225">
        <v>0</v>
      </c>
      <c r="I17" s="225">
        <v>0</v>
      </c>
      <c r="J17" s="152">
        <f t="shared" si="2"/>
        <v>0</v>
      </c>
      <c r="K17" s="225">
        <v>0</v>
      </c>
      <c r="L17" s="225">
        <v>0</v>
      </c>
      <c r="M17" s="152">
        <f t="shared" si="3"/>
        <v>0</v>
      </c>
    </row>
    <row r="18" spans="1:13" ht="26.25" customHeight="1">
      <c r="A18" s="2" t="s">
        <v>2186</v>
      </c>
      <c r="B18" s="152">
        <v>215287</v>
      </c>
      <c r="C18" s="152">
        <v>213446</v>
      </c>
      <c r="D18" s="152">
        <f t="shared" si="0"/>
        <v>-1841</v>
      </c>
      <c r="E18" s="152">
        <v>100048</v>
      </c>
      <c r="F18" s="152">
        <v>92509</v>
      </c>
      <c r="G18" s="152">
        <f t="shared" si="1"/>
        <v>-7539</v>
      </c>
      <c r="H18" s="152">
        <v>43628</v>
      </c>
      <c r="I18" s="152">
        <v>49301</v>
      </c>
      <c r="J18" s="152">
        <f t="shared" si="2"/>
        <v>5673</v>
      </c>
      <c r="K18" s="152">
        <v>71611</v>
      </c>
      <c r="L18" s="152">
        <v>71636</v>
      </c>
      <c r="M18" s="152">
        <f t="shared" si="3"/>
        <v>25</v>
      </c>
    </row>
    <row r="19" spans="1:13" ht="26.25" customHeight="1">
      <c r="A19" s="2" t="s">
        <v>2187</v>
      </c>
      <c r="B19" s="152" t="s">
        <v>2253</v>
      </c>
      <c r="C19" s="152" t="s">
        <v>2253</v>
      </c>
      <c r="D19" s="152" t="s">
        <v>2253</v>
      </c>
      <c r="E19" s="152" t="s">
        <v>2253</v>
      </c>
      <c r="F19" s="152" t="s">
        <v>2253</v>
      </c>
      <c r="G19" s="152" t="s">
        <v>2253</v>
      </c>
      <c r="H19" s="152" t="s">
        <v>1902</v>
      </c>
      <c r="I19" s="152" t="s">
        <v>1902</v>
      </c>
      <c r="J19" s="152" t="s">
        <v>1902</v>
      </c>
      <c r="K19" s="152" t="s">
        <v>1902</v>
      </c>
      <c r="L19" s="152" t="s">
        <v>1902</v>
      </c>
      <c r="M19" s="152" t="s">
        <v>1902</v>
      </c>
    </row>
    <row r="20" spans="1:13" ht="26.25" customHeight="1">
      <c r="A20" s="2" t="s">
        <v>2189</v>
      </c>
      <c r="B20" s="152">
        <v>0</v>
      </c>
      <c r="C20" s="152">
        <v>0</v>
      </c>
      <c r="D20" s="152">
        <f t="shared" si="0"/>
        <v>0</v>
      </c>
      <c r="E20" s="152">
        <v>0</v>
      </c>
      <c r="F20" s="152">
        <v>0</v>
      </c>
      <c r="G20" s="152">
        <f t="shared" si="1"/>
        <v>0</v>
      </c>
      <c r="H20" s="152">
        <v>0</v>
      </c>
      <c r="I20" s="152">
        <v>0</v>
      </c>
      <c r="J20" s="152">
        <f t="shared" si="2"/>
        <v>0</v>
      </c>
      <c r="K20" s="152">
        <v>0</v>
      </c>
      <c r="L20" s="152">
        <v>0</v>
      </c>
      <c r="M20" s="152">
        <f t="shared" si="3"/>
        <v>0</v>
      </c>
    </row>
    <row r="21" spans="1:13" ht="26.25" customHeight="1">
      <c r="A21" s="2" t="s">
        <v>2191</v>
      </c>
      <c r="B21" s="152">
        <v>125677</v>
      </c>
      <c r="C21" s="152">
        <v>102947</v>
      </c>
      <c r="D21" s="152">
        <f t="shared" si="0"/>
        <v>-22730</v>
      </c>
      <c r="E21" s="152">
        <v>39141</v>
      </c>
      <c r="F21" s="152">
        <v>23779</v>
      </c>
      <c r="G21" s="152">
        <f t="shared" si="1"/>
        <v>-15362</v>
      </c>
      <c r="H21" s="152">
        <v>61099</v>
      </c>
      <c r="I21" s="152">
        <v>55002</v>
      </c>
      <c r="J21" s="152">
        <f t="shared" si="2"/>
        <v>-6097</v>
      </c>
      <c r="K21" s="152">
        <v>25437</v>
      </c>
      <c r="L21" s="152">
        <v>24166</v>
      </c>
      <c r="M21" s="152">
        <f t="shared" si="3"/>
        <v>-1271</v>
      </c>
    </row>
    <row r="22" spans="1:13" ht="26.25" customHeight="1">
      <c r="A22" s="2" t="s">
        <v>2192</v>
      </c>
      <c r="B22" s="152" t="s">
        <v>2253</v>
      </c>
      <c r="C22" s="152" t="s">
        <v>2253</v>
      </c>
      <c r="D22" s="152" t="s">
        <v>2253</v>
      </c>
      <c r="E22" s="152" t="s">
        <v>2253</v>
      </c>
      <c r="F22" s="152" t="s">
        <v>2253</v>
      </c>
      <c r="G22" s="152" t="s">
        <v>2253</v>
      </c>
      <c r="H22" s="152">
        <v>0</v>
      </c>
      <c r="I22" s="152">
        <v>0</v>
      </c>
      <c r="J22" s="152">
        <f t="shared" si="2"/>
        <v>0</v>
      </c>
      <c r="K22" s="152" t="s">
        <v>1902</v>
      </c>
      <c r="L22" s="152" t="s">
        <v>1902</v>
      </c>
      <c r="M22" s="152" t="s">
        <v>1902</v>
      </c>
    </row>
    <row r="23" spans="1:13" ht="26.25" customHeight="1">
      <c r="A23" s="2" t="s">
        <v>2193</v>
      </c>
      <c r="B23" s="152">
        <v>159032</v>
      </c>
      <c r="C23" s="152">
        <v>172116</v>
      </c>
      <c r="D23" s="152">
        <f t="shared" si="0"/>
        <v>13084</v>
      </c>
      <c r="E23" s="152">
        <v>85742</v>
      </c>
      <c r="F23" s="152">
        <v>82874</v>
      </c>
      <c r="G23" s="152">
        <f t="shared" si="1"/>
        <v>-2868</v>
      </c>
      <c r="H23" s="152">
        <v>46502</v>
      </c>
      <c r="I23" s="152">
        <v>41085</v>
      </c>
      <c r="J23" s="152">
        <f t="shared" si="2"/>
        <v>-5417</v>
      </c>
      <c r="K23" s="152">
        <v>26788</v>
      </c>
      <c r="L23" s="152">
        <v>48157</v>
      </c>
      <c r="M23" s="152">
        <f t="shared" si="3"/>
        <v>21369</v>
      </c>
    </row>
    <row r="24" spans="1:13" ht="26.25" customHeight="1">
      <c r="A24" s="2" t="s">
        <v>2194</v>
      </c>
      <c r="B24" s="152">
        <v>282285</v>
      </c>
      <c r="C24" s="152">
        <v>296951</v>
      </c>
      <c r="D24" s="152">
        <f t="shared" si="0"/>
        <v>14666</v>
      </c>
      <c r="E24" s="152">
        <v>121674</v>
      </c>
      <c r="F24" s="152">
        <v>128982</v>
      </c>
      <c r="G24" s="152">
        <f t="shared" si="1"/>
        <v>7308</v>
      </c>
      <c r="H24" s="152">
        <v>69989</v>
      </c>
      <c r="I24" s="152">
        <v>76456</v>
      </c>
      <c r="J24" s="152">
        <f t="shared" si="2"/>
        <v>6467</v>
      </c>
      <c r="K24" s="152">
        <v>90622</v>
      </c>
      <c r="L24" s="152">
        <v>91513</v>
      </c>
      <c r="M24" s="152">
        <f t="shared" si="3"/>
        <v>891</v>
      </c>
    </row>
    <row r="25" spans="1:13" ht="26.25" customHeight="1">
      <c r="A25" s="2" t="s">
        <v>2195</v>
      </c>
      <c r="B25" s="152">
        <v>235827</v>
      </c>
      <c r="C25" s="152">
        <v>227508</v>
      </c>
      <c r="D25" s="152">
        <f t="shared" si="0"/>
        <v>-8319</v>
      </c>
      <c r="E25" s="152">
        <v>22496</v>
      </c>
      <c r="F25" s="152">
        <v>23654</v>
      </c>
      <c r="G25" s="152">
        <f t="shared" si="1"/>
        <v>1158</v>
      </c>
      <c r="H25" s="152">
        <v>89707</v>
      </c>
      <c r="I25" s="152">
        <v>88703</v>
      </c>
      <c r="J25" s="152">
        <f t="shared" si="2"/>
        <v>-1004</v>
      </c>
      <c r="K25" s="152">
        <v>123624</v>
      </c>
      <c r="L25" s="152">
        <v>115151</v>
      </c>
      <c r="M25" s="152">
        <f t="shared" si="3"/>
        <v>-8473</v>
      </c>
    </row>
    <row r="26" spans="1:13" ht="26.25" customHeight="1">
      <c r="A26" s="2" t="s">
        <v>2196</v>
      </c>
      <c r="B26" s="152">
        <v>192172</v>
      </c>
      <c r="C26" s="152">
        <v>219998</v>
      </c>
      <c r="D26" s="152">
        <f t="shared" si="0"/>
        <v>27826</v>
      </c>
      <c r="E26" s="152">
        <v>70451</v>
      </c>
      <c r="F26" s="152">
        <v>76239</v>
      </c>
      <c r="G26" s="152">
        <f t="shared" si="1"/>
        <v>5788</v>
      </c>
      <c r="H26" s="152">
        <v>92858</v>
      </c>
      <c r="I26" s="152">
        <v>110184</v>
      </c>
      <c r="J26" s="152">
        <f t="shared" si="2"/>
        <v>17326</v>
      </c>
      <c r="K26" s="152">
        <v>28863</v>
      </c>
      <c r="L26" s="152">
        <v>33575</v>
      </c>
      <c r="M26" s="152">
        <f t="shared" si="3"/>
        <v>4712</v>
      </c>
    </row>
    <row r="27" spans="1:13" ht="26.25" customHeight="1">
      <c r="A27" s="2" t="s">
        <v>2197</v>
      </c>
      <c r="B27" s="152">
        <v>35472</v>
      </c>
      <c r="C27" s="152">
        <v>18908</v>
      </c>
      <c r="D27" s="152">
        <f t="shared" si="0"/>
        <v>-16564</v>
      </c>
      <c r="E27" s="152">
        <v>15889</v>
      </c>
      <c r="F27" s="152">
        <v>1288</v>
      </c>
      <c r="G27" s="152">
        <f t="shared" si="1"/>
        <v>-14601</v>
      </c>
      <c r="H27" s="152">
        <v>6985</v>
      </c>
      <c r="I27" s="152">
        <v>4485</v>
      </c>
      <c r="J27" s="152">
        <f t="shared" si="2"/>
        <v>-2500</v>
      </c>
      <c r="K27" s="152">
        <v>12598</v>
      </c>
      <c r="L27" s="152">
        <v>13135</v>
      </c>
      <c r="M27" s="152">
        <f t="shared" si="3"/>
        <v>537</v>
      </c>
    </row>
    <row r="28" spans="1:13" ht="26.25" customHeight="1">
      <c r="A28" s="2" t="s">
        <v>2198</v>
      </c>
      <c r="B28" s="152">
        <v>115471</v>
      </c>
      <c r="C28" s="152">
        <v>113345</v>
      </c>
      <c r="D28" s="152">
        <f t="shared" si="0"/>
        <v>-2126</v>
      </c>
      <c r="E28" s="152">
        <v>41307</v>
      </c>
      <c r="F28" s="152">
        <v>36314</v>
      </c>
      <c r="G28" s="152">
        <f t="shared" si="1"/>
        <v>-4993</v>
      </c>
      <c r="H28" s="152">
        <v>35870</v>
      </c>
      <c r="I28" s="152">
        <v>32848</v>
      </c>
      <c r="J28" s="152">
        <f t="shared" si="2"/>
        <v>-3022</v>
      </c>
      <c r="K28" s="152">
        <v>38294</v>
      </c>
      <c r="L28" s="152">
        <v>44183</v>
      </c>
      <c r="M28" s="152">
        <f t="shared" si="3"/>
        <v>5889</v>
      </c>
    </row>
    <row r="29" spans="1:13" ht="26.25" customHeight="1">
      <c r="A29" s="2" t="s">
        <v>2199</v>
      </c>
      <c r="B29" s="152">
        <v>339459</v>
      </c>
      <c r="C29" s="152">
        <v>327183</v>
      </c>
      <c r="D29" s="152">
        <f t="shared" si="0"/>
        <v>-12276</v>
      </c>
      <c r="E29" s="152">
        <v>91559</v>
      </c>
      <c r="F29" s="152">
        <v>84099</v>
      </c>
      <c r="G29" s="152">
        <f t="shared" si="1"/>
        <v>-7460</v>
      </c>
      <c r="H29" s="152">
        <v>167899</v>
      </c>
      <c r="I29" s="152">
        <v>179683</v>
      </c>
      <c r="J29" s="152">
        <f t="shared" si="2"/>
        <v>11784</v>
      </c>
      <c r="K29" s="152">
        <v>80001</v>
      </c>
      <c r="L29" s="152">
        <v>63401</v>
      </c>
      <c r="M29" s="152">
        <f t="shared" si="3"/>
        <v>-16600</v>
      </c>
    </row>
    <row r="30" spans="1:13" ht="26.25" customHeight="1">
      <c r="A30" s="2" t="s">
        <v>2200</v>
      </c>
      <c r="B30" s="152">
        <v>306796</v>
      </c>
      <c r="C30" s="152">
        <v>289120</v>
      </c>
      <c r="D30" s="152">
        <f t="shared" si="0"/>
        <v>-17676</v>
      </c>
      <c r="E30" s="152">
        <v>71803</v>
      </c>
      <c r="F30" s="152">
        <v>64756</v>
      </c>
      <c r="G30" s="152">
        <f t="shared" si="1"/>
        <v>-7047</v>
      </c>
      <c r="H30" s="152">
        <v>122144</v>
      </c>
      <c r="I30" s="152">
        <v>113297</v>
      </c>
      <c r="J30" s="152">
        <f t="shared" si="2"/>
        <v>-8847</v>
      </c>
      <c r="K30" s="152">
        <v>112849</v>
      </c>
      <c r="L30" s="152">
        <v>111067</v>
      </c>
      <c r="M30" s="152">
        <f t="shared" si="3"/>
        <v>-1782</v>
      </c>
    </row>
    <row r="31" spans="1:13" ht="26.25" customHeight="1">
      <c r="A31" s="2" t="s">
        <v>2201</v>
      </c>
      <c r="B31" s="152">
        <v>120393</v>
      </c>
      <c r="C31" s="152">
        <v>175836</v>
      </c>
      <c r="D31" s="152">
        <f t="shared" si="0"/>
        <v>55443</v>
      </c>
      <c r="E31" s="152">
        <v>27650</v>
      </c>
      <c r="F31" s="152">
        <v>83263</v>
      </c>
      <c r="G31" s="152">
        <f t="shared" si="1"/>
        <v>55613</v>
      </c>
      <c r="H31" s="152">
        <v>63609</v>
      </c>
      <c r="I31" s="152">
        <v>50969</v>
      </c>
      <c r="J31" s="152">
        <f t="shared" si="2"/>
        <v>-12640</v>
      </c>
      <c r="K31" s="152">
        <v>29134</v>
      </c>
      <c r="L31" s="152">
        <v>41604</v>
      </c>
      <c r="M31" s="152">
        <f t="shared" si="3"/>
        <v>12470</v>
      </c>
    </row>
    <row r="32" spans="1:13" ht="26.25" customHeight="1" thickBot="1">
      <c r="A32" s="3" t="s">
        <v>2203</v>
      </c>
      <c r="B32" s="153">
        <v>361629</v>
      </c>
      <c r="C32" s="153">
        <v>374699</v>
      </c>
      <c r="D32" s="153">
        <f t="shared" si="0"/>
        <v>13070</v>
      </c>
      <c r="E32" s="153">
        <v>155798</v>
      </c>
      <c r="F32" s="153">
        <v>161825</v>
      </c>
      <c r="G32" s="153">
        <f t="shared" si="1"/>
        <v>6027</v>
      </c>
      <c r="H32" s="153">
        <v>74771</v>
      </c>
      <c r="I32" s="153">
        <v>69202</v>
      </c>
      <c r="J32" s="153">
        <f t="shared" si="2"/>
        <v>-5569</v>
      </c>
      <c r="K32" s="153">
        <v>131060</v>
      </c>
      <c r="L32" s="153">
        <v>143672</v>
      </c>
      <c r="M32" s="153">
        <f t="shared" si="3"/>
        <v>12612</v>
      </c>
    </row>
  </sheetData>
  <sheetProtection/>
  <printOptions horizontalCentered="1"/>
  <pageMargins left="0.5905511811023623" right="0.5905511811023623" top="0.984251968503937" bottom="0.984251968503937" header="0.5118110236220472" footer="0.5118110236220472"/>
  <pageSetup fitToHeight="1" fitToWidth="1" horizontalDpi="600" verticalDpi="600" orientation="landscape" paperSize="9" scale="6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9"/>
    <pageSetUpPr fitToPage="1"/>
  </sheetPr>
  <dimension ref="A1:AC32"/>
  <sheetViews>
    <sheetView zoomScale="70" zoomScaleNormal="70" zoomScaleSheetLayoutView="70" zoomScalePageLayoutView="0" workbookViewId="0" topLeftCell="A1">
      <pane xSplit="1" ySplit="7" topLeftCell="B8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A1" sqref="A1:IV16384"/>
    </sheetView>
  </sheetViews>
  <sheetFormatPr defaultColWidth="9.00390625" defaultRowHeight="13.5"/>
  <cols>
    <col min="1" max="1" width="10.625" style="33" customWidth="1"/>
    <col min="2" max="9" width="6.625" style="33" customWidth="1"/>
    <col min="10" max="19" width="5.625" style="33" customWidth="1"/>
    <col min="20" max="25" width="10.625" style="33" customWidth="1"/>
    <col min="26" max="27" width="9.625" style="33" customWidth="1"/>
    <col min="28" max="28" width="9.00390625" style="33" customWidth="1"/>
    <col min="29" max="29" width="10.625" style="33" customWidth="1"/>
    <col min="30" max="16384" width="9.00390625" style="33" customWidth="1"/>
  </cols>
  <sheetData>
    <row r="1" spans="1:29" ht="19.5" thickBot="1">
      <c r="A1" s="180" t="s">
        <v>2219</v>
      </c>
      <c r="B1" s="181"/>
      <c r="C1" s="181"/>
      <c r="D1" s="181"/>
      <c r="E1" s="181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AC1" s="43" t="s">
        <v>2220</v>
      </c>
    </row>
    <row r="2" spans="1:29" ht="15" customHeight="1">
      <c r="A2" s="4"/>
      <c r="B2" s="5"/>
      <c r="C2" s="285" t="s">
        <v>1329</v>
      </c>
      <c r="D2" s="286"/>
      <c r="E2" s="286"/>
      <c r="F2" s="286"/>
      <c r="G2" s="286"/>
      <c r="H2" s="286"/>
      <c r="I2" s="286"/>
      <c r="J2" s="286"/>
      <c r="K2" s="286"/>
      <c r="L2" s="286"/>
      <c r="M2" s="286"/>
      <c r="N2" s="286"/>
      <c r="O2" s="286"/>
      <c r="P2" s="286"/>
      <c r="Q2" s="286"/>
      <c r="R2" s="286"/>
      <c r="S2" s="287"/>
      <c r="T2" s="5"/>
      <c r="U2" s="5"/>
      <c r="V2" s="6" t="s">
        <v>1301</v>
      </c>
      <c r="W2" s="7"/>
      <c r="X2" s="7"/>
      <c r="Y2" s="7"/>
      <c r="Z2" s="7"/>
      <c r="AA2" s="7"/>
      <c r="AB2" s="8"/>
      <c r="AC2" s="9"/>
    </row>
    <row r="3" spans="1:29" ht="15" customHeight="1">
      <c r="A3" s="2"/>
      <c r="B3" s="10"/>
      <c r="C3" s="145"/>
      <c r="D3" s="146"/>
      <c r="E3" s="1"/>
      <c r="F3" s="275" t="s">
        <v>2129</v>
      </c>
      <c r="G3" s="276"/>
      <c r="H3" s="276"/>
      <c r="I3" s="276"/>
      <c r="J3" s="276"/>
      <c r="K3" s="276"/>
      <c r="L3" s="276"/>
      <c r="M3" s="276"/>
      <c r="N3" s="276"/>
      <c r="O3" s="277"/>
      <c r="P3" s="278" t="s">
        <v>2130</v>
      </c>
      <c r="Q3" s="278"/>
      <c r="R3" s="272"/>
      <c r="S3" s="274"/>
      <c r="T3" s="11"/>
      <c r="U3" s="11"/>
      <c r="V3" s="12"/>
      <c r="W3" s="12"/>
      <c r="X3" s="12"/>
      <c r="Y3" s="278" t="s">
        <v>1355</v>
      </c>
      <c r="Z3" s="278"/>
      <c r="AA3" s="278"/>
      <c r="AB3" s="278"/>
      <c r="AC3" s="10" t="s">
        <v>1353</v>
      </c>
    </row>
    <row r="4" spans="1:29" ht="15" customHeight="1">
      <c r="A4" s="13" t="s">
        <v>1307</v>
      </c>
      <c r="B4" s="10" t="s">
        <v>1300</v>
      </c>
      <c r="C4" s="272" t="s">
        <v>1330</v>
      </c>
      <c r="D4" s="273"/>
      <c r="E4" s="274"/>
      <c r="F4" s="282" t="s">
        <v>1347</v>
      </c>
      <c r="G4" s="283"/>
      <c r="H4" s="282" t="s">
        <v>1976</v>
      </c>
      <c r="I4" s="284"/>
      <c r="J4" s="275" t="s">
        <v>1974</v>
      </c>
      <c r="K4" s="276"/>
      <c r="L4" s="276"/>
      <c r="M4" s="277"/>
      <c r="N4" s="279" t="s">
        <v>1333</v>
      </c>
      <c r="O4" s="280"/>
      <c r="P4" s="282" t="s">
        <v>1977</v>
      </c>
      <c r="Q4" s="283"/>
      <c r="R4" s="264" t="s">
        <v>1331</v>
      </c>
      <c r="S4" s="265"/>
      <c r="T4" s="11" t="s">
        <v>1302</v>
      </c>
      <c r="U4" s="11" t="s">
        <v>1303</v>
      </c>
      <c r="V4" s="11" t="s">
        <v>1309</v>
      </c>
      <c r="W4" s="11" t="s">
        <v>1304</v>
      </c>
      <c r="X4" s="11" t="s">
        <v>1305</v>
      </c>
      <c r="Y4" s="11"/>
      <c r="Z4" s="11"/>
      <c r="AA4" s="11"/>
      <c r="AB4" s="11"/>
      <c r="AC4" s="10" t="s">
        <v>1312</v>
      </c>
    </row>
    <row r="5" spans="1:29" ht="15" customHeight="1">
      <c r="A5" s="13"/>
      <c r="B5" s="10" t="s">
        <v>1308</v>
      </c>
      <c r="C5" s="272" t="s">
        <v>2131</v>
      </c>
      <c r="D5" s="273"/>
      <c r="E5" s="274"/>
      <c r="F5" s="14"/>
      <c r="G5" s="2"/>
      <c r="H5" s="101"/>
      <c r="I5" s="101"/>
      <c r="J5" s="145"/>
      <c r="K5" s="146"/>
      <c r="L5" s="145"/>
      <c r="M5" s="1"/>
      <c r="N5" s="101"/>
      <c r="O5" s="2"/>
      <c r="P5" s="14"/>
      <c r="Q5" s="2"/>
      <c r="R5" s="264" t="s">
        <v>1332</v>
      </c>
      <c r="S5" s="265"/>
      <c r="T5" s="11" t="s">
        <v>1310</v>
      </c>
      <c r="U5" s="11" t="s">
        <v>1311</v>
      </c>
      <c r="V5" s="11"/>
      <c r="W5" s="11" t="s">
        <v>1315</v>
      </c>
      <c r="X5" s="11" t="s">
        <v>1316</v>
      </c>
      <c r="Y5" s="11" t="s">
        <v>1339</v>
      </c>
      <c r="Z5" s="11" t="s">
        <v>1354</v>
      </c>
      <c r="AA5" s="11" t="s">
        <v>1306</v>
      </c>
      <c r="AB5" s="11" t="s">
        <v>1355</v>
      </c>
      <c r="AC5" s="15"/>
    </row>
    <row r="6" spans="1:29" ht="15" customHeight="1">
      <c r="A6" s="13"/>
      <c r="B6" s="10"/>
      <c r="C6" s="270"/>
      <c r="D6" s="281"/>
      <c r="E6" s="271"/>
      <c r="F6" s="268" t="s">
        <v>1348</v>
      </c>
      <c r="G6" s="269"/>
      <c r="H6" s="148"/>
      <c r="I6" s="148"/>
      <c r="J6" s="268" t="s">
        <v>1335</v>
      </c>
      <c r="K6" s="269"/>
      <c r="L6" s="268" t="s">
        <v>1336</v>
      </c>
      <c r="M6" s="269"/>
      <c r="N6" s="270" t="s">
        <v>1337</v>
      </c>
      <c r="O6" s="271"/>
      <c r="P6" s="268"/>
      <c r="Q6" s="269"/>
      <c r="R6" s="266"/>
      <c r="S6" s="267"/>
      <c r="T6" s="11"/>
      <c r="U6" s="11"/>
      <c r="V6" s="11"/>
      <c r="W6" s="11"/>
      <c r="X6" s="11"/>
      <c r="Y6" s="11"/>
      <c r="Z6" s="11" t="s">
        <v>1356</v>
      </c>
      <c r="AA6" s="11" t="s">
        <v>1316</v>
      </c>
      <c r="AB6" s="11" t="s">
        <v>2205</v>
      </c>
      <c r="AC6" s="15"/>
    </row>
    <row r="7" spans="1:29" ht="15" customHeight="1">
      <c r="A7" s="16"/>
      <c r="B7" s="17"/>
      <c r="C7" s="18" t="s">
        <v>1339</v>
      </c>
      <c r="D7" s="19" t="s">
        <v>1313</v>
      </c>
      <c r="E7" s="19" t="s">
        <v>1314</v>
      </c>
      <c r="F7" s="21" t="s">
        <v>1340</v>
      </c>
      <c r="G7" s="21" t="s">
        <v>1341</v>
      </c>
      <c r="H7" s="21" t="s">
        <v>1340</v>
      </c>
      <c r="I7" s="21" t="s">
        <v>1341</v>
      </c>
      <c r="J7" s="20" t="s">
        <v>1313</v>
      </c>
      <c r="K7" s="20" t="s">
        <v>1314</v>
      </c>
      <c r="L7" s="20" t="s">
        <v>1313</v>
      </c>
      <c r="M7" s="20" t="s">
        <v>1314</v>
      </c>
      <c r="N7" s="20" t="s">
        <v>1313</v>
      </c>
      <c r="O7" s="20" t="s">
        <v>1314</v>
      </c>
      <c r="P7" s="21" t="s">
        <v>1340</v>
      </c>
      <c r="Q7" s="21" t="s">
        <v>1341</v>
      </c>
      <c r="R7" s="18" t="s">
        <v>1340</v>
      </c>
      <c r="S7" s="18" t="s">
        <v>1341</v>
      </c>
      <c r="T7" s="22"/>
      <c r="U7" s="21"/>
      <c r="V7" s="22"/>
      <c r="W7" s="21"/>
      <c r="X7" s="21"/>
      <c r="Y7" s="21"/>
      <c r="Z7" s="21"/>
      <c r="AA7" s="21"/>
      <c r="AB7" s="21"/>
      <c r="AC7" s="23"/>
    </row>
    <row r="8" spans="1:29" ht="22.5" customHeight="1">
      <c r="A8" s="1" t="s">
        <v>1309</v>
      </c>
      <c r="B8" s="24">
        <v>84</v>
      </c>
      <c r="C8" s="24">
        <v>11903</v>
      </c>
      <c r="D8" s="24">
        <f>(F8+H8+J8+L8+N8)-P8</f>
        <v>8275</v>
      </c>
      <c r="E8" s="24">
        <f>(G8+I8+K8+M8+O8)-Q8</f>
        <v>3628</v>
      </c>
      <c r="F8" s="131">
        <v>0</v>
      </c>
      <c r="G8" s="131">
        <v>0</v>
      </c>
      <c r="H8" s="24">
        <v>142</v>
      </c>
      <c r="I8" s="24">
        <v>15</v>
      </c>
      <c r="J8" s="24">
        <v>6361</v>
      </c>
      <c r="K8" s="24">
        <v>1310</v>
      </c>
      <c r="L8" s="24">
        <v>887</v>
      </c>
      <c r="M8" s="24">
        <v>1718</v>
      </c>
      <c r="N8" s="24">
        <v>1031</v>
      </c>
      <c r="O8" s="24">
        <v>619</v>
      </c>
      <c r="P8" s="24">
        <v>146</v>
      </c>
      <c r="Q8" s="24">
        <v>34</v>
      </c>
      <c r="R8" s="24">
        <v>3</v>
      </c>
      <c r="S8" s="24">
        <v>4</v>
      </c>
      <c r="T8" s="24">
        <v>5066139</v>
      </c>
      <c r="U8" s="24">
        <v>19588568</v>
      </c>
      <c r="V8" s="24">
        <v>33522707</v>
      </c>
      <c r="W8" s="24">
        <v>31048478</v>
      </c>
      <c r="X8" s="24">
        <v>1452357</v>
      </c>
      <c r="Y8" s="24">
        <v>1021872</v>
      </c>
      <c r="Z8" s="24">
        <v>3605</v>
      </c>
      <c r="AA8" s="131">
        <v>0</v>
      </c>
      <c r="AB8" s="24">
        <f>Y8-Z8-AA8</f>
        <v>1018267</v>
      </c>
      <c r="AC8" s="24">
        <v>11927805</v>
      </c>
    </row>
    <row r="9" spans="1:29" ht="22.5" customHeight="1">
      <c r="A9" s="2" t="s">
        <v>2177</v>
      </c>
      <c r="B9" s="24">
        <v>16</v>
      </c>
      <c r="C9" s="24">
        <v>2207</v>
      </c>
      <c r="D9" s="24">
        <f aca="true" t="shared" si="0" ref="D9:D32">(F9+H9+J9+L9+N9)-P9</f>
        <v>986</v>
      </c>
      <c r="E9" s="24">
        <f aca="true" t="shared" si="1" ref="E9:E32">(G9+I9+K9+M9+O9)-Q9</f>
        <v>1221</v>
      </c>
      <c r="F9" s="131">
        <v>0</v>
      </c>
      <c r="G9" s="131">
        <v>0</v>
      </c>
      <c r="H9" s="24">
        <v>25</v>
      </c>
      <c r="I9" s="24">
        <v>5</v>
      </c>
      <c r="J9" s="24">
        <v>509</v>
      </c>
      <c r="K9" s="24">
        <v>304</v>
      </c>
      <c r="L9" s="24">
        <v>299</v>
      </c>
      <c r="M9" s="24">
        <v>752</v>
      </c>
      <c r="N9" s="24">
        <v>153</v>
      </c>
      <c r="O9" s="24">
        <v>160</v>
      </c>
      <c r="P9" s="131">
        <v>0</v>
      </c>
      <c r="Q9" s="131">
        <v>0</v>
      </c>
      <c r="R9" s="24">
        <v>2</v>
      </c>
      <c r="S9" s="24">
        <v>3</v>
      </c>
      <c r="T9" s="24">
        <v>622198</v>
      </c>
      <c r="U9" s="24">
        <v>3122981</v>
      </c>
      <c r="V9" s="24">
        <v>4812692</v>
      </c>
      <c r="W9" s="24">
        <v>4223665</v>
      </c>
      <c r="X9" s="24">
        <v>488814</v>
      </c>
      <c r="Y9" s="24">
        <v>100213</v>
      </c>
      <c r="Z9" s="131">
        <v>0</v>
      </c>
      <c r="AA9" s="131">
        <v>0</v>
      </c>
      <c r="AB9" s="24">
        <f aca="true" t="shared" si="2" ref="AB9:AB32">Y9-Z9-AA9</f>
        <v>100213</v>
      </c>
      <c r="AC9" s="24">
        <v>1485865</v>
      </c>
    </row>
    <row r="10" spans="1:29" ht="22.5" customHeight="1">
      <c r="A10" s="2" t="s">
        <v>2178</v>
      </c>
      <c r="B10" s="24">
        <v>5</v>
      </c>
      <c r="C10" s="24">
        <v>658</v>
      </c>
      <c r="D10" s="24">
        <f t="shared" si="0"/>
        <v>476</v>
      </c>
      <c r="E10" s="24">
        <f t="shared" si="1"/>
        <v>182</v>
      </c>
      <c r="F10" s="131">
        <v>0</v>
      </c>
      <c r="G10" s="131">
        <v>0</v>
      </c>
      <c r="H10" s="24">
        <v>5</v>
      </c>
      <c r="I10" s="131">
        <v>0</v>
      </c>
      <c r="J10" s="24">
        <v>295</v>
      </c>
      <c r="K10" s="24">
        <v>112</v>
      </c>
      <c r="L10" s="24">
        <v>41</v>
      </c>
      <c r="M10" s="24">
        <v>36</v>
      </c>
      <c r="N10" s="24">
        <v>136</v>
      </c>
      <c r="O10" s="24">
        <v>34</v>
      </c>
      <c r="P10" s="24">
        <v>1</v>
      </c>
      <c r="Q10" s="131">
        <v>0</v>
      </c>
      <c r="R10" s="24">
        <v>1</v>
      </c>
      <c r="S10" s="131">
        <v>0</v>
      </c>
      <c r="T10" s="24">
        <v>355132</v>
      </c>
      <c r="U10" s="24">
        <v>1270739</v>
      </c>
      <c r="V10" s="24">
        <v>3676302</v>
      </c>
      <c r="W10" s="24">
        <v>3623322</v>
      </c>
      <c r="X10" s="131">
        <v>0</v>
      </c>
      <c r="Y10" s="24">
        <v>52980</v>
      </c>
      <c r="Z10" s="131">
        <v>0</v>
      </c>
      <c r="AA10" s="131">
        <v>0</v>
      </c>
      <c r="AB10" s="24">
        <f t="shared" si="2"/>
        <v>52980</v>
      </c>
      <c r="AC10" s="24">
        <v>1768655</v>
      </c>
    </row>
    <row r="11" spans="1:29" ht="22.5" customHeight="1">
      <c r="A11" s="2" t="s">
        <v>2179</v>
      </c>
      <c r="B11" s="24">
        <v>1</v>
      </c>
      <c r="C11" s="24">
        <v>141</v>
      </c>
      <c r="D11" s="24">
        <f t="shared" si="0"/>
        <v>128</v>
      </c>
      <c r="E11" s="24">
        <f t="shared" si="1"/>
        <v>13</v>
      </c>
      <c r="F11" s="131">
        <v>0</v>
      </c>
      <c r="G11" s="131">
        <v>0</v>
      </c>
      <c r="H11" s="131">
        <v>0</v>
      </c>
      <c r="I11" s="131">
        <v>0</v>
      </c>
      <c r="J11" s="24">
        <v>124</v>
      </c>
      <c r="K11" s="24">
        <v>8</v>
      </c>
      <c r="L11" s="24">
        <v>4</v>
      </c>
      <c r="M11" s="24">
        <v>5</v>
      </c>
      <c r="N11" s="131">
        <v>0</v>
      </c>
      <c r="O11" s="131">
        <v>0</v>
      </c>
      <c r="P11" s="131">
        <v>0</v>
      </c>
      <c r="Q11" s="131">
        <v>0</v>
      </c>
      <c r="R11" s="131">
        <v>0</v>
      </c>
      <c r="S11" s="131">
        <v>0</v>
      </c>
      <c r="T11" s="24" t="s">
        <v>1902</v>
      </c>
      <c r="U11" s="24" t="s">
        <v>1902</v>
      </c>
      <c r="V11" s="24" t="s">
        <v>1902</v>
      </c>
      <c r="W11" s="24" t="s">
        <v>1902</v>
      </c>
      <c r="X11" s="131">
        <v>0</v>
      </c>
      <c r="Y11" s="131">
        <v>0</v>
      </c>
      <c r="Z11" s="131">
        <v>0</v>
      </c>
      <c r="AA11" s="131">
        <v>0</v>
      </c>
      <c r="AB11" s="24">
        <f t="shared" si="2"/>
        <v>0</v>
      </c>
      <c r="AC11" s="24" t="s">
        <v>1902</v>
      </c>
    </row>
    <row r="12" spans="1:29" ht="22.5" customHeight="1">
      <c r="A12" s="2" t="s">
        <v>2180</v>
      </c>
      <c r="B12" s="131">
        <v>0</v>
      </c>
      <c r="C12" s="131">
        <v>0</v>
      </c>
      <c r="D12" s="24">
        <f t="shared" si="0"/>
        <v>0</v>
      </c>
      <c r="E12" s="24">
        <f t="shared" si="1"/>
        <v>0</v>
      </c>
      <c r="F12" s="131">
        <v>0</v>
      </c>
      <c r="G12" s="131">
        <v>0</v>
      </c>
      <c r="H12" s="131">
        <v>0</v>
      </c>
      <c r="I12" s="131">
        <v>0</v>
      </c>
      <c r="J12" s="131">
        <v>0</v>
      </c>
      <c r="K12" s="131">
        <v>0</v>
      </c>
      <c r="L12" s="131">
        <v>0</v>
      </c>
      <c r="M12" s="131">
        <v>0</v>
      </c>
      <c r="N12" s="131">
        <v>0</v>
      </c>
      <c r="O12" s="131">
        <v>0</v>
      </c>
      <c r="P12" s="131">
        <v>0</v>
      </c>
      <c r="Q12" s="131">
        <v>0</v>
      </c>
      <c r="R12" s="131">
        <v>0</v>
      </c>
      <c r="S12" s="131">
        <v>0</v>
      </c>
      <c r="T12" s="131">
        <v>0</v>
      </c>
      <c r="U12" s="131">
        <v>0</v>
      </c>
      <c r="V12" s="131">
        <v>0</v>
      </c>
      <c r="W12" s="131">
        <v>0</v>
      </c>
      <c r="X12" s="131">
        <v>0</v>
      </c>
      <c r="Y12" s="131">
        <v>0</v>
      </c>
      <c r="Z12" s="131">
        <v>0</v>
      </c>
      <c r="AA12" s="131">
        <v>0</v>
      </c>
      <c r="AB12" s="24">
        <f t="shared" si="2"/>
        <v>0</v>
      </c>
      <c r="AC12" s="131">
        <v>0</v>
      </c>
    </row>
    <row r="13" spans="1:29" ht="22.5" customHeight="1">
      <c r="A13" s="2" t="s">
        <v>2181</v>
      </c>
      <c r="B13" s="131">
        <v>0</v>
      </c>
      <c r="C13" s="131">
        <v>0</v>
      </c>
      <c r="D13" s="24">
        <f t="shared" si="0"/>
        <v>0</v>
      </c>
      <c r="E13" s="24">
        <f t="shared" si="1"/>
        <v>0</v>
      </c>
      <c r="F13" s="131">
        <v>0</v>
      </c>
      <c r="G13" s="131">
        <v>0</v>
      </c>
      <c r="H13" s="131">
        <v>0</v>
      </c>
      <c r="I13" s="131">
        <v>0</v>
      </c>
      <c r="J13" s="131">
        <v>0</v>
      </c>
      <c r="K13" s="131">
        <v>0</v>
      </c>
      <c r="L13" s="131">
        <v>0</v>
      </c>
      <c r="M13" s="131">
        <v>0</v>
      </c>
      <c r="N13" s="131">
        <v>0</v>
      </c>
      <c r="O13" s="131">
        <v>0</v>
      </c>
      <c r="P13" s="131">
        <v>0</v>
      </c>
      <c r="Q13" s="131">
        <v>0</v>
      </c>
      <c r="R13" s="131">
        <v>0</v>
      </c>
      <c r="S13" s="131">
        <v>0</v>
      </c>
      <c r="T13" s="131">
        <v>0</v>
      </c>
      <c r="U13" s="131">
        <v>0</v>
      </c>
      <c r="V13" s="131">
        <v>0</v>
      </c>
      <c r="W13" s="131">
        <v>0</v>
      </c>
      <c r="X13" s="131">
        <v>0</v>
      </c>
      <c r="Y13" s="131">
        <v>0</v>
      </c>
      <c r="Z13" s="131">
        <v>0</v>
      </c>
      <c r="AA13" s="131">
        <v>0</v>
      </c>
      <c r="AB13" s="24">
        <f t="shared" si="2"/>
        <v>0</v>
      </c>
      <c r="AC13" s="131">
        <v>0</v>
      </c>
    </row>
    <row r="14" spans="1:29" ht="22.5" customHeight="1">
      <c r="A14" s="2" t="s">
        <v>2182</v>
      </c>
      <c r="B14" s="131">
        <v>0</v>
      </c>
      <c r="C14" s="131">
        <v>0</v>
      </c>
      <c r="D14" s="24">
        <f t="shared" si="0"/>
        <v>0</v>
      </c>
      <c r="E14" s="24">
        <f t="shared" si="1"/>
        <v>0</v>
      </c>
      <c r="F14" s="131">
        <v>0</v>
      </c>
      <c r="G14" s="131">
        <v>0</v>
      </c>
      <c r="H14" s="131">
        <v>0</v>
      </c>
      <c r="I14" s="131">
        <v>0</v>
      </c>
      <c r="J14" s="131">
        <v>0</v>
      </c>
      <c r="K14" s="131">
        <v>0</v>
      </c>
      <c r="L14" s="131">
        <v>0</v>
      </c>
      <c r="M14" s="131">
        <v>0</v>
      </c>
      <c r="N14" s="131">
        <v>0</v>
      </c>
      <c r="O14" s="131">
        <v>0</v>
      </c>
      <c r="P14" s="131">
        <v>0</v>
      </c>
      <c r="Q14" s="131">
        <v>0</v>
      </c>
      <c r="R14" s="131">
        <v>0</v>
      </c>
      <c r="S14" s="131">
        <v>0</v>
      </c>
      <c r="T14" s="131">
        <v>0</v>
      </c>
      <c r="U14" s="131">
        <v>0</v>
      </c>
      <c r="V14" s="131">
        <v>0</v>
      </c>
      <c r="W14" s="131">
        <v>0</v>
      </c>
      <c r="X14" s="131">
        <v>0</v>
      </c>
      <c r="Y14" s="131">
        <v>0</v>
      </c>
      <c r="Z14" s="131">
        <v>0</v>
      </c>
      <c r="AA14" s="131">
        <v>0</v>
      </c>
      <c r="AB14" s="24">
        <f t="shared" si="2"/>
        <v>0</v>
      </c>
      <c r="AC14" s="131">
        <v>0</v>
      </c>
    </row>
    <row r="15" spans="1:29" ht="22.5" customHeight="1">
      <c r="A15" s="2" t="s">
        <v>2183</v>
      </c>
      <c r="B15" s="131">
        <v>0</v>
      </c>
      <c r="C15" s="131">
        <v>0</v>
      </c>
      <c r="D15" s="24">
        <f t="shared" si="0"/>
        <v>0</v>
      </c>
      <c r="E15" s="24">
        <f t="shared" si="1"/>
        <v>0</v>
      </c>
      <c r="F15" s="131">
        <v>0</v>
      </c>
      <c r="G15" s="131">
        <v>0</v>
      </c>
      <c r="H15" s="131">
        <v>0</v>
      </c>
      <c r="I15" s="131">
        <v>0</v>
      </c>
      <c r="J15" s="131">
        <v>0</v>
      </c>
      <c r="K15" s="131">
        <v>0</v>
      </c>
      <c r="L15" s="131">
        <v>0</v>
      </c>
      <c r="M15" s="131">
        <v>0</v>
      </c>
      <c r="N15" s="131">
        <v>0</v>
      </c>
      <c r="O15" s="131">
        <v>0</v>
      </c>
      <c r="P15" s="131">
        <v>0</v>
      </c>
      <c r="Q15" s="131">
        <v>0</v>
      </c>
      <c r="R15" s="131">
        <v>0</v>
      </c>
      <c r="S15" s="131">
        <v>0</v>
      </c>
      <c r="T15" s="131">
        <v>0</v>
      </c>
      <c r="U15" s="131">
        <v>0</v>
      </c>
      <c r="V15" s="131">
        <v>0</v>
      </c>
      <c r="W15" s="131">
        <v>0</v>
      </c>
      <c r="X15" s="131">
        <v>0</v>
      </c>
      <c r="Y15" s="131">
        <v>0</v>
      </c>
      <c r="Z15" s="131">
        <v>0</v>
      </c>
      <c r="AA15" s="131">
        <v>0</v>
      </c>
      <c r="AB15" s="24">
        <f t="shared" si="2"/>
        <v>0</v>
      </c>
      <c r="AC15" s="131">
        <v>0</v>
      </c>
    </row>
    <row r="16" spans="1:29" ht="22.5" customHeight="1">
      <c r="A16" s="2" t="s">
        <v>2184</v>
      </c>
      <c r="B16" s="24">
        <v>3</v>
      </c>
      <c r="C16" s="24">
        <v>418</v>
      </c>
      <c r="D16" s="24">
        <f t="shared" si="0"/>
        <v>262</v>
      </c>
      <c r="E16" s="24">
        <f t="shared" si="1"/>
        <v>156</v>
      </c>
      <c r="F16" s="131">
        <v>0</v>
      </c>
      <c r="G16" s="131">
        <v>0</v>
      </c>
      <c r="H16" s="24">
        <v>11</v>
      </c>
      <c r="I16" s="131">
        <v>0</v>
      </c>
      <c r="J16" s="24">
        <v>232</v>
      </c>
      <c r="K16" s="24">
        <v>70</v>
      </c>
      <c r="L16" s="24">
        <v>6</v>
      </c>
      <c r="M16" s="24">
        <v>69</v>
      </c>
      <c r="N16" s="24">
        <v>17</v>
      </c>
      <c r="O16" s="24">
        <v>17</v>
      </c>
      <c r="P16" s="24">
        <v>4</v>
      </c>
      <c r="Q16" s="131">
        <v>0</v>
      </c>
      <c r="R16" s="131">
        <v>0</v>
      </c>
      <c r="S16" s="131">
        <v>0</v>
      </c>
      <c r="T16" s="24">
        <v>176483</v>
      </c>
      <c r="U16" s="24">
        <v>511608</v>
      </c>
      <c r="V16" s="24">
        <v>1359396</v>
      </c>
      <c r="W16" s="24">
        <v>1359396</v>
      </c>
      <c r="X16" s="131">
        <v>0</v>
      </c>
      <c r="Y16" s="131">
        <v>0</v>
      </c>
      <c r="Z16" s="131">
        <v>0</v>
      </c>
      <c r="AA16" s="131">
        <v>0</v>
      </c>
      <c r="AB16" s="24">
        <f t="shared" si="2"/>
        <v>0</v>
      </c>
      <c r="AC16" s="24">
        <v>736519</v>
      </c>
    </row>
    <row r="17" spans="1:29" ht="22.5" customHeight="1">
      <c r="A17" s="2" t="s">
        <v>2185</v>
      </c>
      <c r="B17" s="131">
        <v>0</v>
      </c>
      <c r="C17" s="131">
        <v>0</v>
      </c>
      <c r="D17" s="24">
        <f t="shared" si="0"/>
        <v>0</v>
      </c>
      <c r="E17" s="24">
        <f t="shared" si="1"/>
        <v>0</v>
      </c>
      <c r="F17" s="131">
        <v>0</v>
      </c>
      <c r="G17" s="131">
        <v>0</v>
      </c>
      <c r="H17" s="131">
        <v>0</v>
      </c>
      <c r="I17" s="131">
        <v>0</v>
      </c>
      <c r="J17" s="131">
        <v>0</v>
      </c>
      <c r="K17" s="131">
        <v>0</v>
      </c>
      <c r="L17" s="131">
        <v>0</v>
      </c>
      <c r="M17" s="131">
        <v>0</v>
      </c>
      <c r="N17" s="131">
        <v>0</v>
      </c>
      <c r="O17" s="131">
        <v>0</v>
      </c>
      <c r="P17" s="131">
        <v>0</v>
      </c>
      <c r="Q17" s="131">
        <v>0</v>
      </c>
      <c r="R17" s="131">
        <v>0</v>
      </c>
      <c r="S17" s="131">
        <v>0</v>
      </c>
      <c r="T17" s="131">
        <v>0</v>
      </c>
      <c r="U17" s="131">
        <v>0</v>
      </c>
      <c r="V17" s="131">
        <v>0</v>
      </c>
      <c r="W17" s="131">
        <v>0</v>
      </c>
      <c r="X17" s="131">
        <v>0</v>
      </c>
      <c r="Y17" s="131">
        <v>0</v>
      </c>
      <c r="Z17" s="131">
        <v>0</v>
      </c>
      <c r="AA17" s="131">
        <v>0</v>
      </c>
      <c r="AB17" s="24">
        <f t="shared" si="2"/>
        <v>0</v>
      </c>
      <c r="AC17" s="131">
        <v>0</v>
      </c>
    </row>
    <row r="18" spans="1:29" ht="22.5" customHeight="1">
      <c r="A18" s="2" t="s">
        <v>2186</v>
      </c>
      <c r="B18" s="24">
        <v>10</v>
      </c>
      <c r="C18" s="24">
        <v>1324</v>
      </c>
      <c r="D18" s="24">
        <f t="shared" si="0"/>
        <v>908</v>
      </c>
      <c r="E18" s="24">
        <f t="shared" si="1"/>
        <v>416</v>
      </c>
      <c r="F18" s="131">
        <v>0</v>
      </c>
      <c r="G18" s="131">
        <v>0</v>
      </c>
      <c r="H18" s="24">
        <v>4</v>
      </c>
      <c r="I18" s="131">
        <v>0</v>
      </c>
      <c r="J18" s="24">
        <v>684</v>
      </c>
      <c r="K18" s="24">
        <v>123</v>
      </c>
      <c r="L18" s="24">
        <v>52</v>
      </c>
      <c r="M18" s="24">
        <v>134</v>
      </c>
      <c r="N18" s="24">
        <v>170</v>
      </c>
      <c r="O18" s="24">
        <v>160</v>
      </c>
      <c r="P18" s="24">
        <v>2</v>
      </c>
      <c r="Q18" s="24">
        <v>1</v>
      </c>
      <c r="R18" s="131">
        <v>0</v>
      </c>
      <c r="S18" s="131">
        <v>0</v>
      </c>
      <c r="T18" s="24">
        <v>510985</v>
      </c>
      <c r="U18" s="24">
        <v>1964316</v>
      </c>
      <c r="V18" s="24">
        <v>3177634</v>
      </c>
      <c r="W18" s="24">
        <v>3134754</v>
      </c>
      <c r="X18" s="24">
        <v>40840</v>
      </c>
      <c r="Y18" s="24">
        <v>2040</v>
      </c>
      <c r="Z18" s="24">
        <v>1902</v>
      </c>
      <c r="AA18" s="131">
        <v>0</v>
      </c>
      <c r="AB18" s="24">
        <f t="shared" si="2"/>
        <v>138</v>
      </c>
      <c r="AC18" s="24">
        <v>989971</v>
      </c>
    </row>
    <row r="19" spans="1:29" ht="22.5" customHeight="1">
      <c r="A19" s="2" t="s">
        <v>2187</v>
      </c>
      <c r="B19" s="131">
        <v>0</v>
      </c>
      <c r="C19" s="131">
        <v>0</v>
      </c>
      <c r="D19" s="24">
        <f t="shared" si="0"/>
        <v>0</v>
      </c>
      <c r="E19" s="24">
        <f t="shared" si="1"/>
        <v>0</v>
      </c>
      <c r="F19" s="131">
        <v>0</v>
      </c>
      <c r="G19" s="131">
        <v>0</v>
      </c>
      <c r="H19" s="131">
        <v>0</v>
      </c>
      <c r="I19" s="131">
        <v>0</v>
      </c>
      <c r="J19" s="131">
        <v>0</v>
      </c>
      <c r="K19" s="131">
        <v>0</v>
      </c>
      <c r="L19" s="131">
        <v>0</v>
      </c>
      <c r="M19" s="131">
        <v>0</v>
      </c>
      <c r="N19" s="131">
        <v>0</v>
      </c>
      <c r="O19" s="131">
        <v>0</v>
      </c>
      <c r="P19" s="131">
        <v>0</v>
      </c>
      <c r="Q19" s="131">
        <v>0</v>
      </c>
      <c r="R19" s="131">
        <v>0</v>
      </c>
      <c r="S19" s="131">
        <v>0</v>
      </c>
      <c r="T19" s="131">
        <v>0</v>
      </c>
      <c r="U19" s="131">
        <v>0</v>
      </c>
      <c r="V19" s="131">
        <v>0</v>
      </c>
      <c r="W19" s="131">
        <v>0</v>
      </c>
      <c r="X19" s="131">
        <v>0</v>
      </c>
      <c r="Y19" s="131">
        <v>0</v>
      </c>
      <c r="Z19" s="131">
        <v>0</v>
      </c>
      <c r="AA19" s="131">
        <v>0</v>
      </c>
      <c r="AB19" s="24">
        <f t="shared" si="2"/>
        <v>0</v>
      </c>
      <c r="AC19" s="131">
        <v>0</v>
      </c>
    </row>
    <row r="20" spans="1:29" ht="22.5" customHeight="1">
      <c r="A20" s="2" t="s">
        <v>2189</v>
      </c>
      <c r="B20" s="131">
        <v>0</v>
      </c>
      <c r="C20" s="131">
        <v>0</v>
      </c>
      <c r="D20" s="24">
        <f t="shared" si="0"/>
        <v>0</v>
      </c>
      <c r="E20" s="24">
        <f t="shared" si="1"/>
        <v>0</v>
      </c>
      <c r="F20" s="131">
        <v>0</v>
      </c>
      <c r="G20" s="131">
        <v>0</v>
      </c>
      <c r="H20" s="131">
        <v>0</v>
      </c>
      <c r="I20" s="131">
        <v>0</v>
      </c>
      <c r="J20" s="131">
        <v>0</v>
      </c>
      <c r="K20" s="131">
        <v>0</v>
      </c>
      <c r="L20" s="131">
        <v>0</v>
      </c>
      <c r="M20" s="131">
        <v>0</v>
      </c>
      <c r="N20" s="131">
        <v>0</v>
      </c>
      <c r="O20" s="131">
        <v>0</v>
      </c>
      <c r="P20" s="131">
        <v>0</v>
      </c>
      <c r="Q20" s="131">
        <v>0</v>
      </c>
      <c r="R20" s="131">
        <v>0</v>
      </c>
      <c r="S20" s="131">
        <v>0</v>
      </c>
      <c r="T20" s="131">
        <v>0</v>
      </c>
      <c r="U20" s="131">
        <v>0</v>
      </c>
      <c r="V20" s="131">
        <v>0</v>
      </c>
      <c r="W20" s="131">
        <v>0</v>
      </c>
      <c r="X20" s="131">
        <v>0</v>
      </c>
      <c r="Y20" s="131">
        <v>0</v>
      </c>
      <c r="Z20" s="131">
        <v>0</v>
      </c>
      <c r="AA20" s="131">
        <v>0</v>
      </c>
      <c r="AB20" s="24">
        <f t="shared" si="2"/>
        <v>0</v>
      </c>
      <c r="AC20" s="131">
        <v>0</v>
      </c>
    </row>
    <row r="21" spans="1:29" ht="22.5" customHeight="1">
      <c r="A21" s="2" t="s">
        <v>2191</v>
      </c>
      <c r="B21" s="131">
        <v>0</v>
      </c>
      <c r="C21" s="131">
        <v>0</v>
      </c>
      <c r="D21" s="24">
        <f t="shared" si="0"/>
        <v>0</v>
      </c>
      <c r="E21" s="24">
        <f t="shared" si="1"/>
        <v>0</v>
      </c>
      <c r="F21" s="131">
        <v>0</v>
      </c>
      <c r="G21" s="131">
        <v>0</v>
      </c>
      <c r="H21" s="131">
        <v>0</v>
      </c>
      <c r="I21" s="131">
        <v>0</v>
      </c>
      <c r="J21" s="131">
        <v>0</v>
      </c>
      <c r="K21" s="131">
        <v>0</v>
      </c>
      <c r="L21" s="131">
        <v>0</v>
      </c>
      <c r="M21" s="131">
        <v>0</v>
      </c>
      <c r="N21" s="131">
        <v>0</v>
      </c>
      <c r="O21" s="131">
        <v>0</v>
      </c>
      <c r="P21" s="131">
        <v>0</v>
      </c>
      <c r="Q21" s="131">
        <v>0</v>
      </c>
      <c r="R21" s="131">
        <v>0</v>
      </c>
      <c r="S21" s="131">
        <v>0</v>
      </c>
      <c r="T21" s="131">
        <v>0</v>
      </c>
      <c r="U21" s="131">
        <v>0</v>
      </c>
      <c r="V21" s="131">
        <v>0</v>
      </c>
      <c r="W21" s="131">
        <v>0</v>
      </c>
      <c r="X21" s="131">
        <v>0</v>
      </c>
      <c r="Y21" s="131">
        <v>0</v>
      </c>
      <c r="Z21" s="131">
        <v>0</v>
      </c>
      <c r="AA21" s="131">
        <v>0</v>
      </c>
      <c r="AB21" s="24">
        <f t="shared" si="2"/>
        <v>0</v>
      </c>
      <c r="AC21" s="131">
        <v>0</v>
      </c>
    </row>
    <row r="22" spans="1:29" ht="22.5" customHeight="1">
      <c r="A22" s="2" t="s">
        <v>2192</v>
      </c>
      <c r="B22" s="131">
        <v>0</v>
      </c>
      <c r="C22" s="131">
        <v>0</v>
      </c>
      <c r="D22" s="24">
        <f t="shared" si="0"/>
        <v>0</v>
      </c>
      <c r="E22" s="24">
        <f t="shared" si="1"/>
        <v>0</v>
      </c>
      <c r="F22" s="131">
        <v>0</v>
      </c>
      <c r="G22" s="131">
        <v>0</v>
      </c>
      <c r="H22" s="131">
        <v>0</v>
      </c>
      <c r="I22" s="131">
        <v>0</v>
      </c>
      <c r="J22" s="131">
        <v>0</v>
      </c>
      <c r="K22" s="131">
        <v>0</v>
      </c>
      <c r="L22" s="131">
        <v>0</v>
      </c>
      <c r="M22" s="131">
        <v>0</v>
      </c>
      <c r="N22" s="131">
        <v>0</v>
      </c>
      <c r="O22" s="131">
        <v>0</v>
      </c>
      <c r="P22" s="131">
        <v>0</v>
      </c>
      <c r="Q22" s="131">
        <v>0</v>
      </c>
      <c r="R22" s="131">
        <v>0</v>
      </c>
      <c r="S22" s="131">
        <v>0</v>
      </c>
      <c r="T22" s="131">
        <v>0</v>
      </c>
      <c r="U22" s="131">
        <v>0</v>
      </c>
      <c r="V22" s="131">
        <v>0</v>
      </c>
      <c r="W22" s="131">
        <v>0</v>
      </c>
      <c r="X22" s="131">
        <v>0</v>
      </c>
      <c r="Y22" s="131">
        <v>0</v>
      </c>
      <c r="Z22" s="131">
        <v>0</v>
      </c>
      <c r="AA22" s="131">
        <v>0</v>
      </c>
      <c r="AB22" s="24">
        <f t="shared" si="2"/>
        <v>0</v>
      </c>
      <c r="AC22" s="131">
        <v>0</v>
      </c>
    </row>
    <row r="23" spans="1:29" ht="22.5" customHeight="1">
      <c r="A23" s="2" t="s">
        <v>2193</v>
      </c>
      <c r="B23" s="24">
        <v>2</v>
      </c>
      <c r="C23" s="24">
        <v>329</v>
      </c>
      <c r="D23" s="24">
        <f t="shared" si="0"/>
        <v>271</v>
      </c>
      <c r="E23" s="24">
        <f t="shared" si="1"/>
        <v>58</v>
      </c>
      <c r="F23" s="131">
        <v>0</v>
      </c>
      <c r="G23" s="131">
        <v>0</v>
      </c>
      <c r="H23" s="24">
        <v>11</v>
      </c>
      <c r="I23" s="131">
        <v>0</v>
      </c>
      <c r="J23" s="24">
        <v>174</v>
      </c>
      <c r="K23" s="24">
        <v>23</v>
      </c>
      <c r="L23" s="24">
        <v>26</v>
      </c>
      <c r="M23" s="24">
        <v>12</v>
      </c>
      <c r="N23" s="24">
        <v>67</v>
      </c>
      <c r="O23" s="24">
        <v>24</v>
      </c>
      <c r="P23" s="24">
        <v>7</v>
      </c>
      <c r="Q23" s="24">
        <v>1</v>
      </c>
      <c r="R23" s="131">
        <v>0</v>
      </c>
      <c r="S23" s="131">
        <v>0</v>
      </c>
      <c r="T23" s="24" t="s">
        <v>1902</v>
      </c>
      <c r="U23" s="24" t="s">
        <v>1902</v>
      </c>
      <c r="V23" s="24" t="s">
        <v>1902</v>
      </c>
      <c r="W23" s="24" t="s">
        <v>1902</v>
      </c>
      <c r="X23" s="131">
        <v>0</v>
      </c>
      <c r="Y23" s="131">
        <v>0</v>
      </c>
      <c r="Z23" s="131">
        <v>0</v>
      </c>
      <c r="AA23" s="131">
        <v>0</v>
      </c>
      <c r="AB23" s="24">
        <f t="shared" si="2"/>
        <v>0</v>
      </c>
      <c r="AC23" s="24" t="s">
        <v>1902</v>
      </c>
    </row>
    <row r="24" spans="1:29" ht="22.5" customHeight="1">
      <c r="A24" s="2" t="s">
        <v>2194</v>
      </c>
      <c r="B24" s="24">
        <v>5</v>
      </c>
      <c r="C24" s="24">
        <v>659</v>
      </c>
      <c r="D24" s="24">
        <f t="shared" si="0"/>
        <v>559</v>
      </c>
      <c r="E24" s="24">
        <f t="shared" si="1"/>
        <v>100</v>
      </c>
      <c r="F24" s="131">
        <v>0</v>
      </c>
      <c r="G24" s="131">
        <v>0</v>
      </c>
      <c r="H24" s="24">
        <v>12</v>
      </c>
      <c r="I24" s="24">
        <v>3</v>
      </c>
      <c r="J24" s="24">
        <v>458</v>
      </c>
      <c r="K24" s="24">
        <v>58</v>
      </c>
      <c r="L24" s="24">
        <v>70</v>
      </c>
      <c r="M24" s="24">
        <v>27</v>
      </c>
      <c r="N24" s="24">
        <v>19</v>
      </c>
      <c r="O24" s="24">
        <v>12</v>
      </c>
      <c r="P24" s="131">
        <v>0</v>
      </c>
      <c r="Q24" s="131">
        <v>0</v>
      </c>
      <c r="R24" s="131">
        <v>0</v>
      </c>
      <c r="S24" s="131">
        <v>0</v>
      </c>
      <c r="T24" s="24">
        <v>330678</v>
      </c>
      <c r="U24" s="24">
        <v>956957</v>
      </c>
      <c r="V24" s="24">
        <v>1688759</v>
      </c>
      <c r="W24" s="24">
        <v>1654143</v>
      </c>
      <c r="X24" s="131">
        <v>0</v>
      </c>
      <c r="Y24" s="24">
        <v>34616</v>
      </c>
      <c r="Z24" s="131">
        <v>0</v>
      </c>
      <c r="AA24" s="131">
        <v>0</v>
      </c>
      <c r="AB24" s="24">
        <f t="shared" si="2"/>
        <v>34616</v>
      </c>
      <c r="AC24" s="24">
        <v>629412</v>
      </c>
    </row>
    <row r="25" spans="1:29" ht="22.5" customHeight="1">
      <c r="A25" s="2" t="s">
        <v>2195</v>
      </c>
      <c r="B25" s="24">
        <v>3</v>
      </c>
      <c r="C25" s="24">
        <v>542</v>
      </c>
      <c r="D25" s="24">
        <f t="shared" si="0"/>
        <v>467</v>
      </c>
      <c r="E25" s="24">
        <f t="shared" si="1"/>
        <v>75</v>
      </c>
      <c r="F25" s="131">
        <v>0</v>
      </c>
      <c r="G25" s="131">
        <v>0</v>
      </c>
      <c r="H25" s="24">
        <v>7</v>
      </c>
      <c r="I25" s="131">
        <v>0</v>
      </c>
      <c r="J25" s="24">
        <v>414</v>
      </c>
      <c r="K25" s="24">
        <v>54</v>
      </c>
      <c r="L25" s="24">
        <v>34</v>
      </c>
      <c r="M25" s="24">
        <v>16</v>
      </c>
      <c r="N25" s="24">
        <v>16</v>
      </c>
      <c r="O25" s="24">
        <v>5</v>
      </c>
      <c r="P25" s="24">
        <v>4</v>
      </c>
      <c r="Q25" s="131">
        <v>0</v>
      </c>
      <c r="R25" s="131">
        <v>0</v>
      </c>
      <c r="S25" s="131">
        <v>0</v>
      </c>
      <c r="T25" s="24">
        <v>280403</v>
      </c>
      <c r="U25" s="24">
        <v>761402</v>
      </c>
      <c r="V25" s="24">
        <v>1496796</v>
      </c>
      <c r="W25" s="24">
        <v>1496796</v>
      </c>
      <c r="X25" s="131">
        <v>0</v>
      </c>
      <c r="Y25" s="131">
        <v>0</v>
      </c>
      <c r="Z25" s="131">
        <v>0</v>
      </c>
      <c r="AA25" s="131">
        <v>0</v>
      </c>
      <c r="AB25" s="24">
        <f t="shared" si="2"/>
        <v>0</v>
      </c>
      <c r="AC25" s="24">
        <v>709521</v>
      </c>
    </row>
    <row r="26" spans="1:29" ht="22.5" customHeight="1">
      <c r="A26" s="2" t="s">
        <v>2196</v>
      </c>
      <c r="B26" s="24">
        <v>9</v>
      </c>
      <c r="C26" s="24">
        <v>1304</v>
      </c>
      <c r="D26" s="24">
        <f t="shared" si="0"/>
        <v>1021</v>
      </c>
      <c r="E26" s="24">
        <f t="shared" si="1"/>
        <v>283</v>
      </c>
      <c r="F26" s="131">
        <v>0</v>
      </c>
      <c r="G26" s="131">
        <v>0</v>
      </c>
      <c r="H26" s="24">
        <v>18</v>
      </c>
      <c r="I26" s="24">
        <v>4</v>
      </c>
      <c r="J26" s="24">
        <v>803</v>
      </c>
      <c r="K26" s="24">
        <v>132</v>
      </c>
      <c r="L26" s="24">
        <v>75</v>
      </c>
      <c r="M26" s="24">
        <v>71</v>
      </c>
      <c r="N26" s="24">
        <v>135</v>
      </c>
      <c r="O26" s="24">
        <v>76</v>
      </c>
      <c r="P26" s="24">
        <v>10</v>
      </c>
      <c r="Q26" s="131">
        <v>0</v>
      </c>
      <c r="R26" s="131">
        <v>0</v>
      </c>
      <c r="S26" s="131">
        <v>0</v>
      </c>
      <c r="T26" s="24">
        <v>590433</v>
      </c>
      <c r="U26" s="24">
        <v>1640678</v>
      </c>
      <c r="V26" s="24">
        <v>2929458</v>
      </c>
      <c r="W26" s="24">
        <v>2443923</v>
      </c>
      <c r="X26" s="24">
        <v>444332</v>
      </c>
      <c r="Y26" s="24">
        <v>41203</v>
      </c>
      <c r="Z26" s="24">
        <v>1703</v>
      </c>
      <c r="AA26" s="131">
        <v>0</v>
      </c>
      <c r="AB26" s="24">
        <f t="shared" si="2"/>
        <v>39500</v>
      </c>
      <c r="AC26" s="24">
        <v>1128538</v>
      </c>
    </row>
    <row r="27" spans="1:29" ht="22.5" customHeight="1">
      <c r="A27" s="2" t="s">
        <v>2197</v>
      </c>
      <c r="B27" s="24">
        <v>2</v>
      </c>
      <c r="C27" s="24">
        <v>288</v>
      </c>
      <c r="D27" s="24">
        <f t="shared" si="0"/>
        <v>215</v>
      </c>
      <c r="E27" s="24">
        <f t="shared" si="1"/>
        <v>73</v>
      </c>
      <c r="F27" s="131">
        <v>0</v>
      </c>
      <c r="G27" s="131">
        <v>0</v>
      </c>
      <c r="H27" s="24">
        <v>1</v>
      </c>
      <c r="I27" s="131">
        <v>0</v>
      </c>
      <c r="J27" s="24">
        <v>173</v>
      </c>
      <c r="K27" s="24">
        <v>42</v>
      </c>
      <c r="L27" s="24">
        <v>13</v>
      </c>
      <c r="M27" s="24">
        <v>25</v>
      </c>
      <c r="N27" s="24">
        <v>28</v>
      </c>
      <c r="O27" s="24">
        <v>6</v>
      </c>
      <c r="P27" s="131">
        <v>0</v>
      </c>
      <c r="Q27" s="131">
        <v>0</v>
      </c>
      <c r="R27" s="131">
        <v>0</v>
      </c>
      <c r="S27" s="131">
        <v>0</v>
      </c>
      <c r="T27" s="24" t="s">
        <v>1902</v>
      </c>
      <c r="U27" s="24" t="s">
        <v>1902</v>
      </c>
      <c r="V27" s="24" t="s">
        <v>1902</v>
      </c>
      <c r="W27" s="24" t="s">
        <v>1902</v>
      </c>
      <c r="X27" s="131">
        <v>0</v>
      </c>
      <c r="Y27" s="24" t="s">
        <v>2258</v>
      </c>
      <c r="Z27" s="131">
        <v>0</v>
      </c>
      <c r="AA27" s="131">
        <v>0</v>
      </c>
      <c r="AB27" s="24" t="s">
        <v>1902</v>
      </c>
      <c r="AC27" s="24" t="s">
        <v>1902</v>
      </c>
    </row>
    <row r="28" spans="1:29" ht="22.5" customHeight="1">
      <c r="A28" s="2" t="s">
        <v>2198</v>
      </c>
      <c r="B28" s="24">
        <v>12</v>
      </c>
      <c r="C28" s="24">
        <v>1797</v>
      </c>
      <c r="D28" s="24">
        <f t="shared" si="0"/>
        <v>1398</v>
      </c>
      <c r="E28" s="24">
        <f t="shared" si="1"/>
        <v>399</v>
      </c>
      <c r="F28" s="131">
        <v>0</v>
      </c>
      <c r="G28" s="131">
        <v>0</v>
      </c>
      <c r="H28" s="24">
        <v>21</v>
      </c>
      <c r="I28" s="131">
        <v>0</v>
      </c>
      <c r="J28" s="24">
        <v>1177</v>
      </c>
      <c r="K28" s="24">
        <v>207</v>
      </c>
      <c r="L28" s="24">
        <v>94</v>
      </c>
      <c r="M28" s="24">
        <v>146</v>
      </c>
      <c r="N28" s="24">
        <v>196</v>
      </c>
      <c r="O28" s="24">
        <v>71</v>
      </c>
      <c r="P28" s="24">
        <v>90</v>
      </c>
      <c r="Q28" s="24">
        <v>25</v>
      </c>
      <c r="R28" s="131">
        <v>0</v>
      </c>
      <c r="S28" s="131">
        <v>0</v>
      </c>
      <c r="T28" s="24">
        <v>890242</v>
      </c>
      <c r="U28" s="24">
        <v>3218782</v>
      </c>
      <c r="V28" s="24">
        <v>5136226</v>
      </c>
      <c r="W28" s="24">
        <v>4691520</v>
      </c>
      <c r="X28" s="24">
        <v>443534</v>
      </c>
      <c r="Y28" s="24">
        <v>1172</v>
      </c>
      <c r="Z28" s="131">
        <v>0</v>
      </c>
      <c r="AA28" s="131">
        <v>0</v>
      </c>
      <c r="AB28" s="24">
        <f t="shared" si="2"/>
        <v>1172</v>
      </c>
      <c r="AC28" s="24">
        <v>1621549</v>
      </c>
    </row>
    <row r="29" spans="1:29" ht="22.5" customHeight="1">
      <c r="A29" s="2" t="s">
        <v>2199</v>
      </c>
      <c r="B29" s="24">
        <v>7</v>
      </c>
      <c r="C29" s="24">
        <v>1035</v>
      </c>
      <c r="D29" s="24">
        <f t="shared" si="0"/>
        <v>749</v>
      </c>
      <c r="E29" s="24">
        <f t="shared" si="1"/>
        <v>286</v>
      </c>
      <c r="F29" s="131">
        <v>0</v>
      </c>
      <c r="G29" s="131">
        <v>0</v>
      </c>
      <c r="H29" s="24">
        <v>6</v>
      </c>
      <c r="I29" s="131">
        <v>0</v>
      </c>
      <c r="J29" s="24">
        <v>647</v>
      </c>
      <c r="K29" s="24">
        <v>70</v>
      </c>
      <c r="L29" s="24">
        <v>32</v>
      </c>
      <c r="M29" s="24">
        <v>180</v>
      </c>
      <c r="N29" s="24">
        <v>68</v>
      </c>
      <c r="O29" s="24">
        <v>36</v>
      </c>
      <c r="P29" s="24">
        <v>4</v>
      </c>
      <c r="Q29" s="131">
        <v>0</v>
      </c>
      <c r="R29" s="131">
        <v>0</v>
      </c>
      <c r="S29" s="131">
        <v>0</v>
      </c>
      <c r="T29" s="24">
        <v>449137</v>
      </c>
      <c r="U29" s="24">
        <v>2439698</v>
      </c>
      <c r="V29" s="24">
        <v>3639223</v>
      </c>
      <c r="W29" s="24">
        <v>3504390</v>
      </c>
      <c r="X29" s="131">
        <v>0</v>
      </c>
      <c r="Y29" s="24">
        <v>134833</v>
      </c>
      <c r="Z29" s="131">
        <v>0</v>
      </c>
      <c r="AA29" s="131">
        <v>0</v>
      </c>
      <c r="AB29" s="24">
        <f t="shared" si="2"/>
        <v>134833</v>
      </c>
      <c r="AC29" s="24">
        <v>1189365</v>
      </c>
    </row>
    <row r="30" spans="1:29" ht="22.5" customHeight="1">
      <c r="A30" s="2" t="s">
        <v>2200</v>
      </c>
      <c r="B30" s="24">
        <v>1</v>
      </c>
      <c r="C30" s="24">
        <v>107</v>
      </c>
      <c r="D30" s="24">
        <f t="shared" si="0"/>
        <v>93</v>
      </c>
      <c r="E30" s="24">
        <f t="shared" si="1"/>
        <v>14</v>
      </c>
      <c r="F30" s="131">
        <v>0</v>
      </c>
      <c r="G30" s="131">
        <v>0</v>
      </c>
      <c r="H30" s="24">
        <v>3</v>
      </c>
      <c r="I30" s="131">
        <v>0</v>
      </c>
      <c r="J30" s="24">
        <v>94</v>
      </c>
      <c r="K30" s="24">
        <v>16</v>
      </c>
      <c r="L30" s="24">
        <v>8</v>
      </c>
      <c r="M30" s="24">
        <v>3</v>
      </c>
      <c r="N30" s="24">
        <v>8</v>
      </c>
      <c r="O30" s="131">
        <v>0</v>
      </c>
      <c r="P30" s="24">
        <v>20</v>
      </c>
      <c r="Q30" s="24">
        <v>5</v>
      </c>
      <c r="R30" s="131">
        <v>0</v>
      </c>
      <c r="S30" s="131">
        <v>0</v>
      </c>
      <c r="T30" s="24" t="s">
        <v>1902</v>
      </c>
      <c r="U30" s="24" t="s">
        <v>1902</v>
      </c>
      <c r="V30" s="24" t="s">
        <v>1902</v>
      </c>
      <c r="W30" s="24" t="s">
        <v>1902</v>
      </c>
      <c r="X30" s="131">
        <v>0</v>
      </c>
      <c r="Y30" s="131">
        <v>0</v>
      </c>
      <c r="Z30" s="131">
        <v>0</v>
      </c>
      <c r="AA30" s="131">
        <v>0</v>
      </c>
      <c r="AB30" s="24">
        <f t="shared" si="2"/>
        <v>0</v>
      </c>
      <c r="AC30" s="24" t="s">
        <v>1902</v>
      </c>
    </row>
    <row r="31" spans="1:29" ht="22.5" customHeight="1">
      <c r="A31" s="2" t="s">
        <v>2201</v>
      </c>
      <c r="B31" s="24">
        <v>5</v>
      </c>
      <c r="C31" s="24">
        <v>659</v>
      </c>
      <c r="D31" s="24">
        <f t="shared" si="0"/>
        <v>437</v>
      </c>
      <c r="E31" s="24">
        <f t="shared" si="1"/>
        <v>222</v>
      </c>
      <c r="F31" s="131">
        <v>0</v>
      </c>
      <c r="G31" s="131">
        <v>0</v>
      </c>
      <c r="H31" s="24">
        <v>11</v>
      </c>
      <c r="I31" s="24">
        <v>3</v>
      </c>
      <c r="J31" s="24">
        <v>325</v>
      </c>
      <c r="K31" s="24">
        <v>40</v>
      </c>
      <c r="L31" s="24">
        <v>90</v>
      </c>
      <c r="M31" s="24">
        <v>167</v>
      </c>
      <c r="N31" s="24">
        <v>14</v>
      </c>
      <c r="O31" s="24">
        <v>13</v>
      </c>
      <c r="P31" s="24">
        <v>3</v>
      </c>
      <c r="Q31" s="24">
        <v>1</v>
      </c>
      <c r="R31" s="131">
        <v>0</v>
      </c>
      <c r="S31" s="24">
        <v>1</v>
      </c>
      <c r="T31" s="24">
        <v>255580</v>
      </c>
      <c r="U31" s="24">
        <v>496650</v>
      </c>
      <c r="V31" s="24">
        <v>1053864</v>
      </c>
      <c r="W31" s="24">
        <v>974748</v>
      </c>
      <c r="X31" s="24">
        <v>34837</v>
      </c>
      <c r="Y31" s="24">
        <v>44279</v>
      </c>
      <c r="Z31" s="131">
        <v>0</v>
      </c>
      <c r="AA31" s="131">
        <v>0</v>
      </c>
      <c r="AB31" s="24">
        <f t="shared" si="2"/>
        <v>44279</v>
      </c>
      <c r="AC31" s="24">
        <v>472634</v>
      </c>
    </row>
    <row r="32" spans="1:29" ht="22.5" customHeight="1" thickBot="1">
      <c r="A32" s="3" t="s">
        <v>2203</v>
      </c>
      <c r="B32" s="255">
        <v>3</v>
      </c>
      <c r="C32" s="25">
        <v>435</v>
      </c>
      <c r="D32" s="25">
        <f t="shared" si="0"/>
        <v>305</v>
      </c>
      <c r="E32" s="25">
        <f t="shared" si="1"/>
        <v>130</v>
      </c>
      <c r="F32" s="132">
        <v>0</v>
      </c>
      <c r="G32" s="132">
        <v>0</v>
      </c>
      <c r="H32" s="25">
        <v>7</v>
      </c>
      <c r="I32" s="132">
        <v>0</v>
      </c>
      <c r="J32" s="25">
        <v>252</v>
      </c>
      <c r="K32" s="25">
        <v>51</v>
      </c>
      <c r="L32" s="25">
        <v>43</v>
      </c>
      <c r="M32" s="25">
        <v>75</v>
      </c>
      <c r="N32" s="25">
        <v>4</v>
      </c>
      <c r="O32" s="25">
        <v>5</v>
      </c>
      <c r="P32" s="25">
        <v>1</v>
      </c>
      <c r="Q32" s="25">
        <v>1</v>
      </c>
      <c r="R32" s="132">
        <v>0</v>
      </c>
      <c r="S32" s="132">
        <v>0</v>
      </c>
      <c r="T32" s="25">
        <v>198697</v>
      </c>
      <c r="U32" s="25">
        <v>510448</v>
      </c>
      <c r="V32" s="25">
        <v>861703</v>
      </c>
      <c r="W32" s="25">
        <v>861703</v>
      </c>
      <c r="X32" s="132">
        <v>0</v>
      </c>
      <c r="Y32" s="132">
        <v>0</v>
      </c>
      <c r="Z32" s="132">
        <v>0</v>
      </c>
      <c r="AA32" s="132">
        <v>0</v>
      </c>
      <c r="AB32" s="25">
        <f t="shared" si="2"/>
        <v>0</v>
      </c>
      <c r="AC32" s="25">
        <v>298947</v>
      </c>
    </row>
  </sheetData>
  <sheetProtection/>
  <mergeCells count="21">
    <mergeCell ref="C2:S2"/>
    <mergeCell ref="F3:O3"/>
    <mergeCell ref="P3:Q3"/>
    <mergeCell ref="R3:S3"/>
    <mergeCell ref="P6:Q6"/>
    <mergeCell ref="Y3:AB3"/>
    <mergeCell ref="C4:E4"/>
    <mergeCell ref="F4:G4"/>
    <mergeCell ref="H4:I4"/>
    <mergeCell ref="J4:M4"/>
    <mergeCell ref="C6:E6"/>
    <mergeCell ref="F6:G6"/>
    <mergeCell ref="J6:K6"/>
    <mergeCell ref="L6:M6"/>
    <mergeCell ref="N6:O6"/>
    <mergeCell ref="N4:O4"/>
    <mergeCell ref="R6:S6"/>
    <mergeCell ref="P4:Q4"/>
    <mergeCell ref="R4:S4"/>
    <mergeCell ref="C5:E5"/>
    <mergeCell ref="R5:S5"/>
  </mergeCells>
  <printOptions horizontalCentered="1"/>
  <pageMargins left="0.5905511811023623" right="0.5905511811023623" top="0.984251968503937" bottom="0.984251968503937" header="0.5118110236220472" footer="0.5118110236220472"/>
  <pageSetup fitToHeight="1" fitToWidth="1" horizontalDpi="600" verticalDpi="600" orientation="landscape" paperSize="9" scale="58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9"/>
    <pageSetUpPr fitToPage="1"/>
  </sheetPr>
  <dimension ref="A1:Q32"/>
  <sheetViews>
    <sheetView zoomScale="70" zoomScaleNormal="70" zoomScaleSheetLayoutView="70" zoomScalePageLayoutView="0" workbookViewId="0" topLeftCell="A1">
      <pane xSplit="1" ySplit="7" topLeftCell="G8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U13" sqref="U13"/>
    </sheetView>
  </sheetViews>
  <sheetFormatPr defaultColWidth="9.00390625" defaultRowHeight="13.5"/>
  <cols>
    <col min="1" max="1" width="10.625" style="33" customWidth="1"/>
    <col min="2" max="10" width="10.375" style="33" customWidth="1"/>
    <col min="11" max="15" width="9.875" style="33" customWidth="1"/>
    <col min="16" max="16" width="11.625" style="33" bestFit="1" customWidth="1"/>
    <col min="17" max="17" width="11.75390625" style="33" customWidth="1"/>
    <col min="18" max="16384" width="9.00390625" style="33" customWidth="1"/>
  </cols>
  <sheetData>
    <row r="1" spans="1:17" ht="19.5" thickBot="1">
      <c r="A1" s="67" t="s">
        <v>2227</v>
      </c>
      <c r="B1" s="67"/>
      <c r="K1" s="32"/>
      <c r="Q1" s="43" t="s">
        <v>2228</v>
      </c>
    </row>
    <row r="2" spans="1:17" ht="15" customHeight="1">
      <c r="A2" s="4"/>
      <c r="B2" s="34"/>
      <c r="C2" s="5"/>
      <c r="D2" s="285" t="s">
        <v>1343</v>
      </c>
      <c r="E2" s="286"/>
      <c r="F2" s="285" t="s">
        <v>1350</v>
      </c>
      <c r="G2" s="286"/>
      <c r="H2" s="286"/>
      <c r="I2" s="286"/>
      <c r="J2" s="286"/>
      <c r="K2" s="35" t="s">
        <v>25</v>
      </c>
      <c r="L2" s="35"/>
      <c r="M2" s="5"/>
      <c r="N2" s="35" t="s">
        <v>1344</v>
      </c>
      <c r="O2" s="35"/>
      <c r="P2" s="7" t="s">
        <v>27</v>
      </c>
      <c r="Q2" s="7"/>
    </row>
    <row r="3" spans="1:17" ht="15" customHeight="1">
      <c r="A3" s="2"/>
      <c r="B3" s="13"/>
      <c r="C3" s="11"/>
      <c r="D3" s="288" t="s">
        <v>29</v>
      </c>
      <c r="E3" s="291" t="s">
        <v>1359</v>
      </c>
      <c r="F3" s="288" t="s">
        <v>29</v>
      </c>
      <c r="G3" s="292" t="s">
        <v>1630</v>
      </c>
      <c r="H3" s="292"/>
      <c r="I3" s="292"/>
      <c r="J3" s="292"/>
      <c r="K3" s="37"/>
      <c r="L3" s="37"/>
      <c r="M3" s="11"/>
      <c r="N3" s="44"/>
      <c r="O3" s="12"/>
      <c r="P3" s="36"/>
      <c r="Q3" s="45"/>
    </row>
    <row r="4" spans="1:17" ht="15" customHeight="1">
      <c r="A4" s="13" t="s">
        <v>1307</v>
      </c>
      <c r="B4" s="13" t="s">
        <v>24</v>
      </c>
      <c r="C4" s="11" t="s">
        <v>28</v>
      </c>
      <c r="D4" s="289"/>
      <c r="E4" s="291"/>
      <c r="F4" s="289"/>
      <c r="G4" s="278" t="s">
        <v>1339</v>
      </c>
      <c r="H4" s="293" t="s">
        <v>1351</v>
      </c>
      <c r="I4" s="293" t="s">
        <v>1352</v>
      </c>
      <c r="J4" s="275" t="s">
        <v>1633</v>
      </c>
      <c r="K4" s="11" t="s">
        <v>29</v>
      </c>
      <c r="L4" s="38" t="s">
        <v>1630</v>
      </c>
      <c r="M4" s="11" t="s">
        <v>26</v>
      </c>
      <c r="N4" s="28" t="s">
        <v>1634</v>
      </c>
      <c r="O4" s="39" t="s">
        <v>1635</v>
      </c>
      <c r="P4" s="11" t="s">
        <v>29</v>
      </c>
      <c r="Q4" s="15" t="s">
        <v>1630</v>
      </c>
    </row>
    <row r="5" spans="1:17" ht="15" customHeight="1">
      <c r="A5" s="13"/>
      <c r="B5" s="13" t="s">
        <v>30</v>
      </c>
      <c r="C5" s="11"/>
      <c r="D5" s="289"/>
      <c r="E5" s="291"/>
      <c r="F5" s="289"/>
      <c r="G5" s="278"/>
      <c r="H5" s="293"/>
      <c r="I5" s="293"/>
      <c r="J5" s="275"/>
      <c r="K5" s="11"/>
      <c r="L5" s="11"/>
      <c r="M5" s="11" t="s">
        <v>31</v>
      </c>
      <c r="N5" s="28"/>
      <c r="O5" s="39"/>
      <c r="P5" s="11"/>
      <c r="Q5" s="10"/>
    </row>
    <row r="6" spans="1:17" ht="15" customHeight="1">
      <c r="A6" s="13"/>
      <c r="B6" s="13"/>
      <c r="C6" s="11"/>
      <c r="D6" s="289"/>
      <c r="E6" s="291"/>
      <c r="F6" s="289"/>
      <c r="G6" s="278"/>
      <c r="H6" s="293"/>
      <c r="I6" s="293"/>
      <c r="J6" s="275"/>
      <c r="K6" s="11"/>
      <c r="L6" s="11"/>
      <c r="M6" s="11"/>
      <c r="N6" s="28"/>
      <c r="O6" s="39"/>
      <c r="P6" s="11"/>
      <c r="Q6" s="10"/>
    </row>
    <row r="7" spans="1:17" ht="15" customHeight="1">
      <c r="A7" s="16"/>
      <c r="B7" s="40"/>
      <c r="C7" s="21"/>
      <c r="D7" s="290"/>
      <c r="E7" s="291"/>
      <c r="F7" s="290"/>
      <c r="G7" s="278"/>
      <c r="H7" s="293"/>
      <c r="I7" s="293"/>
      <c r="J7" s="275"/>
      <c r="K7" s="21"/>
      <c r="L7" s="21"/>
      <c r="M7" s="21"/>
      <c r="N7" s="21"/>
      <c r="O7" s="21"/>
      <c r="P7" s="21"/>
      <c r="Q7" s="41"/>
    </row>
    <row r="8" spans="1:17" ht="26.25" customHeight="1">
      <c r="A8" s="1" t="s">
        <v>1309</v>
      </c>
      <c r="B8" s="152">
        <v>2383297</v>
      </c>
      <c r="C8" s="152">
        <f aca="true" t="shared" si="0" ref="C8:C32">F8+G8+N8-K8-L8-O8</f>
        <v>2071597</v>
      </c>
      <c r="D8" s="152">
        <v>2679551</v>
      </c>
      <c r="E8" s="152">
        <v>8504688</v>
      </c>
      <c r="F8" s="152">
        <v>102818</v>
      </c>
      <c r="G8" s="152">
        <v>2170261</v>
      </c>
      <c r="H8" s="152">
        <v>623428</v>
      </c>
      <c r="I8" s="152">
        <v>791736</v>
      </c>
      <c r="J8" s="152">
        <v>755097</v>
      </c>
      <c r="K8" s="152">
        <v>19840</v>
      </c>
      <c r="L8" s="154">
        <v>291860</v>
      </c>
      <c r="M8" s="152">
        <v>1405323</v>
      </c>
      <c r="N8" s="152">
        <v>673131</v>
      </c>
      <c r="O8" s="152">
        <v>562913</v>
      </c>
      <c r="P8" s="131">
        <f aca="true" t="shared" si="1" ref="P8:P32">D8+F8-K8</f>
        <v>2762529</v>
      </c>
      <c r="Q8" s="131">
        <f aca="true" t="shared" si="2" ref="Q8:Q32">E8+G8-L8-M8</f>
        <v>8977766</v>
      </c>
    </row>
    <row r="9" spans="1:17" ht="26.25" customHeight="1">
      <c r="A9" s="2" t="s">
        <v>2177</v>
      </c>
      <c r="B9" s="152">
        <v>364121</v>
      </c>
      <c r="C9" s="152">
        <f t="shared" si="0"/>
        <v>359981</v>
      </c>
      <c r="D9" s="152">
        <v>446987</v>
      </c>
      <c r="E9" s="152">
        <v>508779</v>
      </c>
      <c r="F9" s="152">
        <v>21165</v>
      </c>
      <c r="G9" s="152">
        <v>186744</v>
      </c>
      <c r="H9" s="152">
        <v>104095</v>
      </c>
      <c r="I9" s="152">
        <v>69753</v>
      </c>
      <c r="J9" s="152">
        <v>12896</v>
      </c>
      <c r="K9" s="152">
        <v>0</v>
      </c>
      <c r="L9" s="152">
        <v>4140</v>
      </c>
      <c r="M9" s="152">
        <v>92775</v>
      </c>
      <c r="N9" s="152">
        <v>173516</v>
      </c>
      <c r="O9" s="152">
        <v>17304</v>
      </c>
      <c r="P9" s="131">
        <f t="shared" si="1"/>
        <v>468152</v>
      </c>
      <c r="Q9" s="131">
        <f t="shared" si="2"/>
        <v>598608</v>
      </c>
    </row>
    <row r="10" spans="1:17" ht="26.25" customHeight="1">
      <c r="A10" s="2" t="s">
        <v>2178</v>
      </c>
      <c r="B10" s="152">
        <v>891673</v>
      </c>
      <c r="C10" s="152">
        <f t="shared" si="0"/>
        <v>647027</v>
      </c>
      <c r="D10" s="152">
        <v>126350</v>
      </c>
      <c r="E10" s="152">
        <v>3273783</v>
      </c>
      <c r="F10" s="152">
        <v>28521</v>
      </c>
      <c r="G10" s="152">
        <v>882164</v>
      </c>
      <c r="H10" s="152">
        <v>138925</v>
      </c>
      <c r="I10" s="152">
        <v>185597</v>
      </c>
      <c r="J10" s="152">
        <v>557642</v>
      </c>
      <c r="K10" s="152">
        <v>19657</v>
      </c>
      <c r="L10" s="152">
        <v>224989</v>
      </c>
      <c r="M10" s="152">
        <v>522773</v>
      </c>
      <c r="N10" s="152">
        <v>217987</v>
      </c>
      <c r="O10" s="152">
        <v>236999</v>
      </c>
      <c r="P10" s="131">
        <f t="shared" si="1"/>
        <v>135214</v>
      </c>
      <c r="Q10" s="131">
        <f t="shared" si="2"/>
        <v>3408185</v>
      </c>
    </row>
    <row r="11" spans="1:17" ht="26.25" customHeight="1">
      <c r="A11" s="2" t="s">
        <v>2179</v>
      </c>
      <c r="B11" s="152" t="s">
        <v>1902</v>
      </c>
      <c r="C11" s="152" t="s">
        <v>1902</v>
      </c>
      <c r="D11" s="152" t="s">
        <v>1902</v>
      </c>
      <c r="E11" s="152" t="s">
        <v>1902</v>
      </c>
      <c r="F11" s="152">
        <v>0</v>
      </c>
      <c r="G11" s="152" t="s">
        <v>1902</v>
      </c>
      <c r="H11" s="152" t="s">
        <v>1902</v>
      </c>
      <c r="I11" s="152" t="s">
        <v>1902</v>
      </c>
      <c r="J11" s="152" t="s">
        <v>1902</v>
      </c>
      <c r="K11" s="152">
        <v>0</v>
      </c>
      <c r="L11" s="152">
        <v>0</v>
      </c>
      <c r="M11" s="152" t="s">
        <v>1902</v>
      </c>
      <c r="N11" s="152" t="s">
        <v>1902</v>
      </c>
      <c r="O11" s="152" t="s">
        <v>1902</v>
      </c>
      <c r="P11" s="152" t="s">
        <v>1902</v>
      </c>
      <c r="Q11" s="152" t="s">
        <v>1902</v>
      </c>
    </row>
    <row r="12" spans="1:17" ht="26.25" customHeight="1">
      <c r="A12" s="2" t="s">
        <v>2180</v>
      </c>
      <c r="B12" s="152">
        <v>0</v>
      </c>
      <c r="C12" s="152">
        <f t="shared" si="0"/>
        <v>0</v>
      </c>
      <c r="D12" s="152">
        <v>0</v>
      </c>
      <c r="E12" s="152">
        <v>0</v>
      </c>
      <c r="F12" s="152">
        <v>0</v>
      </c>
      <c r="G12" s="152">
        <v>0</v>
      </c>
      <c r="H12" s="152">
        <v>0</v>
      </c>
      <c r="I12" s="152">
        <v>0</v>
      </c>
      <c r="J12" s="152">
        <v>0</v>
      </c>
      <c r="K12" s="152">
        <v>0</v>
      </c>
      <c r="L12" s="152">
        <v>0</v>
      </c>
      <c r="M12" s="152">
        <v>0</v>
      </c>
      <c r="N12" s="152">
        <v>0</v>
      </c>
      <c r="O12" s="152">
        <v>0</v>
      </c>
      <c r="P12" s="131">
        <f t="shared" si="1"/>
        <v>0</v>
      </c>
      <c r="Q12" s="131">
        <f t="shared" si="2"/>
        <v>0</v>
      </c>
    </row>
    <row r="13" spans="1:17" ht="26.25" customHeight="1">
      <c r="A13" s="2" t="s">
        <v>2181</v>
      </c>
      <c r="B13" s="152">
        <v>0</v>
      </c>
      <c r="C13" s="152">
        <f t="shared" si="0"/>
        <v>0</v>
      </c>
      <c r="D13" s="152">
        <v>0</v>
      </c>
      <c r="E13" s="152">
        <v>0</v>
      </c>
      <c r="F13" s="152">
        <v>0</v>
      </c>
      <c r="G13" s="152">
        <v>0</v>
      </c>
      <c r="H13" s="152">
        <v>0</v>
      </c>
      <c r="I13" s="152">
        <v>0</v>
      </c>
      <c r="J13" s="152">
        <v>0</v>
      </c>
      <c r="K13" s="152">
        <v>0</v>
      </c>
      <c r="L13" s="152">
        <v>0</v>
      </c>
      <c r="M13" s="152">
        <v>0</v>
      </c>
      <c r="N13" s="152">
        <v>0</v>
      </c>
      <c r="O13" s="152">
        <v>0</v>
      </c>
      <c r="P13" s="131">
        <f t="shared" si="1"/>
        <v>0</v>
      </c>
      <c r="Q13" s="131">
        <f t="shared" si="2"/>
        <v>0</v>
      </c>
    </row>
    <row r="14" spans="1:17" ht="26.25" customHeight="1">
      <c r="A14" s="2" t="s">
        <v>2182</v>
      </c>
      <c r="B14" s="152">
        <v>0</v>
      </c>
      <c r="C14" s="152">
        <f t="shared" si="0"/>
        <v>0</v>
      </c>
      <c r="D14" s="152">
        <v>0</v>
      </c>
      <c r="E14" s="152">
        <v>0</v>
      </c>
      <c r="F14" s="152">
        <v>0</v>
      </c>
      <c r="G14" s="152">
        <v>0</v>
      </c>
      <c r="H14" s="152">
        <v>0</v>
      </c>
      <c r="I14" s="152">
        <v>0</v>
      </c>
      <c r="J14" s="152">
        <v>0</v>
      </c>
      <c r="K14" s="152">
        <v>0</v>
      </c>
      <c r="L14" s="152">
        <v>0</v>
      </c>
      <c r="M14" s="152">
        <v>0</v>
      </c>
      <c r="N14" s="152">
        <v>0</v>
      </c>
      <c r="O14" s="152">
        <v>0</v>
      </c>
      <c r="P14" s="131">
        <f t="shared" si="1"/>
        <v>0</v>
      </c>
      <c r="Q14" s="131">
        <f t="shared" si="2"/>
        <v>0</v>
      </c>
    </row>
    <row r="15" spans="1:17" ht="26.25" customHeight="1">
      <c r="A15" s="2" t="s">
        <v>2183</v>
      </c>
      <c r="B15" s="152">
        <v>0</v>
      </c>
      <c r="C15" s="152">
        <f t="shared" si="0"/>
        <v>0</v>
      </c>
      <c r="D15" s="152">
        <v>0</v>
      </c>
      <c r="E15" s="152">
        <v>0</v>
      </c>
      <c r="F15" s="152">
        <v>0</v>
      </c>
      <c r="G15" s="152">
        <v>0</v>
      </c>
      <c r="H15" s="152">
        <v>0</v>
      </c>
      <c r="I15" s="152">
        <v>0</v>
      </c>
      <c r="J15" s="152">
        <v>0</v>
      </c>
      <c r="K15" s="152">
        <v>0</v>
      </c>
      <c r="L15" s="152">
        <v>0</v>
      </c>
      <c r="M15" s="152">
        <v>0</v>
      </c>
      <c r="N15" s="152">
        <v>0</v>
      </c>
      <c r="O15" s="152">
        <v>0</v>
      </c>
      <c r="P15" s="131">
        <f t="shared" si="1"/>
        <v>0</v>
      </c>
      <c r="Q15" s="131">
        <f t="shared" si="2"/>
        <v>0</v>
      </c>
    </row>
    <row r="16" spans="1:17" ht="26.25" customHeight="1">
      <c r="A16" s="2" t="s">
        <v>2184</v>
      </c>
      <c r="B16" s="152">
        <v>144406</v>
      </c>
      <c r="C16" s="152">
        <f t="shared" si="0"/>
        <v>143457</v>
      </c>
      <c r="D16" s="152">
        <v>120830</v>
      </c>
      <c r="E16" s="152">
        <v>335636</v>
      </c>
      <c r="F16" s="152">
        <v>0</v>
      </c>
      <c r="G16" s="152">
        <v>144397</v>
      </c>
      <c r="H16" s="152">
        <v>53883</v>
      </c>
      <c r="I16" s="152">
        <v>69997</v>
      </c>
      <c r="J16" s="152">
        <v>20517</v>
      </c>
      <c r="K16" s="152">
        <v>0</v>
      </c>
      <c r="L16" s="152">
        <v>949</v>
      </c>
      <c r="M16" s="152">
        <v>78175</v>
      </c>
      <c r="N16" s="152">
        <v>3926</v>
      </c>
      <c r="O16" s="152">
        <v>3917</v>
      </c>
      <c r="P16" s="131">
        <f t="shared" si="1"/>
        <v>120830</v>
      </c>
      <c r="Q16" s="131">
        <f t="shared" si="2"/>
        <v>400909</v>
      </c>
    </row>
    <row r="17" spans="1:17" ht="26.25" customHeight="1">
      <c r="A17" s="2" t="s">
        <v>2185</v>
      </c>
      <c r="B17" s="152">
        <v>0</v>
      </c>
      <c r="C17" s="152">
        <f t="shared" si="0"/>
        <v>0</v>
      </c>
      <c r="D17" s="152">
        <v>0</v>
      </c>
      <c r="E17" s="152">
        <v>0</v>
      </c>
      <c r="F17" s="152">
        <v>0</v>
      </c>
      <c r="G17" s="152">
        <v>0</v>
      </c>
      <c r="H17" s="152">
        <v>0</v>
      </c>
      <c r="I17" s="152">
        <v>0</v>
      </c>
      <c r="J17" s="152">
        <v>0</v>
      </c>
      <c r="K17" s="152">
        <v>0</v>
      </c>
      <c r="L17" s="152">
        <v>0</v>
      </c>
      <c r="M17" s="152">
        <v>0</v>
      </c>
      <c r="N17" s="152">
        <v>0</v>
      </c>
      <c r="O17" s="152">
        <v>0</v>
      </c>
      <c r="P17" s="131">
        <f t="shared" si="1"/>
        <v>0</v>
      </c>
      <c r="Q17" s="131">
        <f t="shared" si="2"/>
        <v>0</v>
      </c>
    </row>
    <row r="18" spans="1:17" ht="26.25" customHeight="1">
      <c r="A18" s="2" t="s">
        <v>2186</v>
      </c>
      <c r="B18" s="152">
        <v>226209</v>
      </c>
      <c r="C18" s="152">
        <f t="shared" si="0"/>
        <v>217003</v>
      </c>
      <c r="D18" s="152">
        <v>341722</v>
      </c>
      <c r="E18" s="152">
        <v>1030140</v>
      </c>
      <c r="F18" s="152">
        <v>2395</v>
      </c>
      <c r="G18" s="152">
        <v>216293</v>
      </c>
      <c r="H18" s="152">
        <v>47619</v>
      </c>
      <c r="I18" s="152">
        <v>104085</v>
      </c>
      <c r="J18" s="152">
        <v>64589</v>
      </c>
      <c r="K18" s="152">
        <v>156</v>
      </c>
      <c r="L18" s="152">
        <v>9050</v>
      </c>
      <c r="M18" s="152">
        <v>159264</v>
      </c>
      <c r="N18" s="152">
        <v>49759</v>
      </c>
      <c r="O18" s="152">
        <v>42238</v>
      </c>
      <c r="P18" s="131">
        <f t="shared" si="1"/>
        <v>343961</v>
      </c>
      <c r="Q18" s="131">
        <f t="shared" si="2"/>
        <v>1078119</v>
      </c>
    </row>
    <row r="19" spans="1:17" ht="26.25" customHeight="1">
      <c r="A19" s="2" t="s">
        <v>2187</v>
      </c>
      <c r="B19" s="152">
        <v>0</v>
      </c>
      <c r="C19" s="152">
        <f t="shared" si="0"/>
        <v>0</v>
      </c>
      <c r="D19" s="152">
        <v>0</v>
      </c>
      <c r="E19" s="152">
        <v>0</v>
      </c>
      <c r="F19" s="152">
        <v>0</v>
      </c>
      <c r="G19" s="152">
        <v>0</v>
      </c>
      <c r="H19" s="152">
        <v>0</v>
      </c>
      <c r="I19" s="152">
        <v>0</v>
      </c>
      <c r="J19" s="152">
        <v>0</v>
      </c>
      <c r="K19" s="152">
        <v>0</v>
      </c>
      <c r="L19" s="152">
        <v>0</v>
      </c>
      <c r="M19" s="152">
        <v>0</v>
      </c>
      <c r="N19" s="152">
        <v>0</v>
      </c>
      <c r="O19" s="152">
        <v>0</v>
      </c>
      <c r="P19" s="131">
        <f t="shared" si="1"/>
        <v>0</v>
      </c>
      <c r="Q19" s="131">
        <f t="shared" si="2"/>
        <v>0</v>
      </c>
    </row>
    <row r="20" spans="1:17" ht="26.25" customHeight="1">
      <c r="A20" s="2" t="s">
        <v>2189</v>
      </c>
      <c r="B20" s="152">
        <v>0</v>
      </c>
      <c r="C20" s="152">
        <f t="shared" si="0"/>
        <v>0</v>
      </c>
      <c r="D20" s="152">
        <v>0</v>
      </c>
      <c r="E20" s="152">
        <v>0</v>
      </c>
      <c r="F20" s="152">
        <v>0</v>
      </c>
      <c r="G20" s="152">
        <v>0</v>
      </c>
      <c r="H20" s="152">
        <v>0</v>
      </c>
      <c r="I20" s="152">
        <v>0</v>
      </c>
      <c r="J20" s="152">
        <v>0</v>
      </c>
      <c r="K20" s="152">
        <v>0</v>
      </c>
      <c r="L20" s="152">
        <v>0</v>
      </c>
      <c r="M20" s="152">
        <v>0</v>
      </c>
      <c r="N20" s="152">
        <v>0</v>
      </c>
      <c r="O20" s="152">
        <v>0</v>
      </c>
      <c r="P20" s="131">
        <f t="shared" si="1"/>
        <v>0</v>
      </c>
      <c r="Q20" s="131">
        <f t="shared" si="2"/>
        <v>0</v>
      </c>
    </row>
    <row r="21" spans="1:17" ht="26.25" customHeight="1">
      <c r="A21" s="2" t="s">
        <v>2191</v>
      </c>
      <c r="B21" s="152">
        <v>0</v>
      </c>
      <c r="C21" s="152">
        <f t="shared" si="0"/>
        <v>0</v>
      </c>
      <c r="D21" s="152">
        <v>0</v>
      </c>
      <c r="E21" s="152">
        <v>0</v>
      </c>
      <c r="F21" s="152">
        <v>0</v>
      </c>
      <c r="G21" s="152">
        <v>0</v>
      </c>
      <c r="H21" s="152">
        <v>0</v>
      </c>
      <c r="I21" s="152">
        <v>0</v>
      </c>
      <c r="J21" s="152">
        <v>0</v>
      </c>
      <c r="K21" s="152">
        <v>0</v>
      </c>
      <c r="L21" s="152">
        <v>0</v>
      </c>
      <c r="M21" s="152">
        <v>0</v>
      </c>
      <c r="N21" s="152">
        <v>0</v>
      </c>
      <c r="O21" s="152">
        <v>0</v>
      </c>
      <c r="P21" s="131">
        <f t="shared" si="1"/>
        <v>0</v>
      </c>
      <c r="Q21" s="131">
        <f t="shared" si="2"/>
        <v>0</v>
      </c>
    </row>
    <row r="22" spans="1:17" ht="26.25" customHeight="1">
      <c r="A22" s="2" t="s">
        <v>2192</v>
      </c>
      <c r="B22" s="152">
        <v>0</v>
      </c>
      <c r="C22" s="152">
        <f t="shared" si="0"/>
        <v>0</v>
      </c>
      <c r="D22" s="152">
        <v>0</v>
      </c>
      <c r="E22" s="152">
        <v>0</v>
      </c>
      <c r="F22" s="152">
        <v>0</v>
      </c>
      <c r="G22" s="152">
        <v>0</v>
      </c>
      <c r="H22" s="152">
        <v>0</v>
      </c>
      <c r="I22" s="152">
        <v>0</v>
      </c>
      <c r="J22" s="152">
        <v>0</v>
      </c>
      <c r="K22" s="152">
        <v>0</v>
      </c>
      <c r="L22" s="152">
        <v>0</v>
      </c>
      <c r="M22" s="152">
        <v>0</v>
      </c>
      <c r="N22" s="152">
        <v>0</v>
      </c>
      <c r="O22" s="152">
        <v>0</v>
      </c>
      <c r="P22" s="131">
        <f t="shared" si="1"/>
        <v>0</v>
      </c>
      <c r="Q22" s="131">
        <f t="shared" si="2"/>
        <v>0</v>
      </c>
    </row>
    <row r="23" spans="1:17" ht="26.25" customHeight="1">
      <c r="A23" s="2" t="s">
        <v>2193</v>
      </c>
      <c r="B23" s="152" t="s">
        <v>1902</v>
      </c>
      <c r="C23" s="152" t="s">
        <v>1902</v>
      </c>
      <c r="D23" s="152" t="s">
        <v>1902</v>
      </c>
      <c r="E23" s="152" t="s">
        <v>1902</v>
      </c>
      <c r="F23" s="152">
        <v>0</v>
      </c>
      <c r="G23" s="152" t="s">
        <v>1902</v>
      </c>
      <c r="H23" s="152" t="s">
        <v>1902</v>
      </c>
      <c r="I23" s="152" t="s">
        <v>1902</v>
      </c>
      <c r="J23" s="152" t="s">
        <v>1902</v>
      </c>
      <c r="K23" s="152">
        <v>0</v>
      </c>
      <c r="L23" s="152" t="s">
        <v>1902</v>
      </c>
      <c r="M23" s="152" t="s">
        <v>1902</v>
      </c>
      <c r="N23" s="152" t="s">
        <v>1902</v>
      </c>
      <c r="O23" s="152" t="s">
        <v>1902</v>
      </c>
      <c r="P23" s="152" t="s">
        <v>1902</v>
      </c>
      <c r="Q23" s="152" t="s">
        <v>1902</v>
      </c>
    </row>
    <row r="24" spans="1:17" ht="26.25" customHeight="1">
      <c r="A24" s="2" t="s">
        <v>2194</v>
      </c>
      <c r="B24" s="152">
        <v>102795</v>
      </c>
      <c r="C24" s="152">
        <f t="shared" si="0"/>
        <v>100793</v>
      </c>
      <c r="D24" s="152">
        <v>176464</v>
      </c>
      <c r="E24" s="152">
        <v>287191</v>
      </c>
      <c r="F24" s="152">
        <v>0</v>
      </c>
      <c r="G24" s="152">
        <v>102471</v>
      </c>
      <c r="H24" s="152">
        <v>41136</v>
      </c>
      <c r="I24" s="152">
        <v>50136</v>
      </c>
      <c r="J24" s="152">
        <v>11199</v>
      </c>
      <c r="K24" s="152">
        <v>0</v>
      </c>
      <c r="L24" s="152">
        <v>2002</v>
      </c>
      <c r="M24" s="152">
        <v>61356</v>
      </c>
      <c r="N24" s="152">
        <v>7124</v>
      </c>
      <c r="O24" s="152">
        <v>6800</v>
      </c>
      <c r="P24" s="131">
        <f t="shared" si="1"/>
        <v>176464</v>
      </c>
      <c r="Q24" s="131">
        <f t="shared" si="2"/>
        <v>326304</v>
      </c>
    </row>
    <row r="25" spans="1:17" ht="26.25" customHeight="1">
      <c r="A25" s="2" t="s">
        <v>2195</v>
      </c>
      <c r="B25" s="152">
        <v>67048</v>
      </c>
      <c r="C25" s="152">
        <f t="shared" si="0"/>
        <v>57692</v>
      </c>
      <c r="D25" s="152">
        <v>308772</v>
      </c>
      <c r="E25" s="152">
        <v>131841</v>
      </c>
      <c r="F25" s="152">
        <v>0</v>
      </c>
      <c r="G25" s="152">
        <v>38912</v>
      </c>
      <c r="H25" s="152">
        <v>5259</v>
      </c>
      <c r="I25" s="152">
        <v>25455</v>
      </c>
      <c r="J25" s="152">
        <v>8198</v>
      </c>
      <c r="K25" s="152">
        <v>0</v>
      </c>
      <c r="L25" s="152">
        <v>9356</v>
      </c>
      <c r="M25" s="152">
        <v>33324</v>
      </c>
      <c r="N25" s="152">
        <v>29862</v>
      </c>
      <c r="O25" s="152">
        <v>1726</v>
      </c>
      <c r="P25" s="131">
        <f t="shared" si="1"/>
        <v>308772</v>
      </c>
      <c r="Q25" s="131">
        <f t="shared" si="2"/>
        <v>128073</v>
      </c>
    </row>
    <row r="26" spans="1:17" ht="26.25" customHeight="1">
      <c r="A26" s="2" t="s">
        <v>2196</v>
      </c>
      <c r="B26" s="152">
        <v>290882</v>
      </c>
      <c r="C26" s="152">
        <f t="shared" si="0"/>
        <v>282343</v>
      </c>
      <c r="D26" s="152">
        <v>260385</v>
      </c>
      <c r="E26" s="152">
        <v>842475</v>
      </c>
      <c r="F26" s="152">
        <v>50270</v>
      </c>
      <c r="G26" s="152">
        <v>239039</v>
      </c>
      <c r="H26" s="152">
        <v>147369</v>
      </c>
      <c r="I26" s="152">
        <v>83745</v>
      </c>
      <c r="J26" s="152">
        <v>7925</v>
      </c>
      <c r="K26" s="152">
        <v>0</v>
      </c>
      <c r="L26" s="152">
        <v>8539</v>
      </c>
      <c r="M26" s="152">
        <v>97800</v>
      </c>
      <c r="N26" s="152">
        <v>21112</v>
      </c>
      <c r="O26" s="152">
        <v>19539</v>
      </c>
      <c r="P26" s="131">
        <f t="shared" si="1"/>
        <v>310655</v>
      </c>
      <c r="Q26" s="131">
        <f t="shared" si="2"/>
        <v>975175</v>
      </c>
    </row>
    <row r="27" spans="1:17" ht="26.25" customHeight="1">
      <c r="A27" s="2" t="s">
        <v>2197</v>
      </c>
      <c r="B27" s="152" t="s">
        <v>1902</v>
      </c>
      <c r="C27" s="152" t="s">
        <v>1902</v>
      </c>
      <c r="D27" s="152" t="s">
        <v>1902</v>
      </c>
      <c r="E27" s="152" t="s">
        <v>1902</v>
      </c>
      <c r="F27" s="152">
        <v>0</v>
      </c>
      <c r="G27" s="152" t="s">
        <v>1902</v>
      </c>
      <c r="H27" s="152" t="s">
        <v>1902</v>
      </c>
      <c r="I27" s="152" t="s">
        <v>1902</v>
      </c>
      <c r="J27" s="152" t="s">
        <v>1902</v>
      </c>
      <c r="K27" s="152">
        <v>0</v>
      </c>
      <c r="L27" s="152" t="s">
        <v>1902</v>
      </c>
      <c r="M27" s="152" t="s">
        <v>1902</v>
      </c>
      <c r="N27" s="152">
        <v>0</v>
      </c>
      <c r="O27" s="152">
        <v>0</v>
      </c>
      <c r="P27" s="152" t="s">
        <v>1902</v>
      </c>
      <c r="Q27" s="152" t="s">
        <v>1902</v>
      </c>
    </row>
    <row r="28" spans="1:17" ht="26.25" customHeight="1">
      <c r="A28" s="2" t="s">
        <v>2198</v>
      </c>
      <c r="B28" s="152">
        <v>95033</v>
      </c>
      <c r="C28" s="152">
        <f t="shared" si="0"/>
        <v>92599</v>
      </c>
      <c r="D28" s="152">
        <v>229407</v>
      </c>
      <c r="E28" s="152">
        <v>854604</v>
      </c>
      <c r="F28" s="152">
        <v>0</v>
      </c>
      <c r="G28" s="152">
        <v>138960</v>
      </c>
      <c r="H28" s="152">
        <v>28489</v>
      </c>
      <c r="I28" s="152">
        <v>88532</v>
      </c>
      <c r="J28" s="152">
        <v>21939</v>
      </c>
      <c r="K28" s="152">
        <v>0</v>
      </c>
      <c r="L28" s="152">
        <v>2434</v>
      </c>
      <c r="M28" s="152">
        <v>178111</v>
      </c>
      <c r="N28" s="152">
        <v>78680</v>
      </c>
      <c r="O28" s="152">
        <v>122607</v>
      </c>
      <c r="P28" s="131">
        <f t="shared" si="1"/>
        <v>229407</v>
      </c>
      <c r="Q28" s="131">
        <f t="shared" si="2"/>
        <v>813019</v>
      </c>
    </row>
    <row r="29" spans="1:17" ht="26.25" customHeight="1">
      <c r="A29" s="2" t="s">
        <v>2199</v>
      </c>
      <c r="B29" s="152">
        <v>35345</v>
      </c>
      <c r="C29" s="152">
        <f t="shared" si="0"/>
        <v>30499</v>
      </c>
      <c r="D29" s="152">
        <v>336524</v>
      </c>
      <c r="E29" s="152">
        <v>232392</v>
      </c>
      <c r="F29" s="152">
        <v>0</v>
      </c>
      <c r="G29" s="152">
        <v>43195</v>
      </c>
      <c r="H29" s="152">
        <v>5774</v>
      </c>
      <c r="I29" s="152">
        <v>20838</v>
      </c>
      <c r="J29" s="152">
        <v>16583</v>
      </c>
      <c r="K29" s="152">
        <v>0</v>
      </c>
      <c r="L29" s="152">
        <v>4846</v>
      </c>
      <c r="M29" s="152">
        <v>43447</v>
      </c>
      <c r="N29" s="152">
        <v>15049</v>
      </c>
      <c r="O29" s="152">
        <v>22899</v>
      </c>
      <c r="P29" s="131">
        <f t="shared" si="1"/>
        <v>336524</v>
      </c>
      <c r="Q29" s="131">
        <f t="shared" si="2"/>
        <v>227294</v>
      </c>
    </row>
    <row r="30" spans="1:17" ht="26.25" customHeight="1">
      <c r="A30" s="2" t="s">
        <v>2200</v>
      </c>
      <c r="B30" s="152" t="s">
        <v>1902</v>
      </c>
      <c r="C30" s="152" t="s">
        <v>1902</v>
      </c>
      <c r="D30" s="152">
        <v>0</v>
      </c>
      <c r="E30" s="152" t="s">
        <v>1902</v>
      </c>
      <c r="F30" s="152">
        <v>0</v>
      </c>
      <c r="G30" s="152" t="s">
        <v>1902</v>
      </c>
      <c r="H30" s="152" t="s">
        <v>1902</v>
      </c>
      <c r="I30" s="152" t="s">
        <v>1902</v>
      </c>
      <c r="J30" s="152" t="s">
        <v>1902</v>
      </c>
      <c r="K30" s="152">
        <v>0</v>
      </c>
      <c r="L30" s="152" t="s">
        <v>1902</v>
      </c>
      <c r="M30" s="152" t="s">
        <v>1902</v>
      </c>
      <c r="N30" s="152">
        <v>0</v>
      </c>
      <c r="O30" s="152">
        <v>0</v>
      </c>
      <c r="P30" s="131">
        <f t="shared" si="1"/>
        <v>0</v>
      </c>
      <c r="Q30" s="152" t="s">
        <v>1902</v>
      </c>
    </row>
    <row r="31" spans="1:17" ht="26.25" customHeight="1">
      <c r="A31" s="2" t="s">
        <v>2201</v>
      </c>
      <c r="B31" s="152">
        <v>21023</v>
      </c>
      <c r="C31" s="152">
        <f t="shared" si="0"/>
        <v>16969</v>
      </c>
      <c r="D31" s="152">
        <v>120232</v>
      </c>
      <c r="E31" s="152">
        <v>307781</v>
      </c>
      <c r="F31" s="152">
        <v>0</v>
      </c>
      <c r="G31" s="152">
        <v>25302</v>
      </c>
      <c r="H31" s="152">
        <v>3176</v>
      </c>
      <c r="I31" s="152">
        <v>18285</v>
      </c>
      <c r="J31" s="152">
        <v>3841</v>
      </c>
      <c r="K31" s="152">
        <v>0</v>
      </c>
      <c r="L31" s="152">
        <v>4054</v>
      </c>
      <c r="M31" s="152">
        <v>36143</v>
      </c>
      <c r="N31" s="152">
        <v>0</v>
      </c>
      <c r="O31" s="152">
        <v>4279</v>
      </c>
      <c r="P31" s="131">
        <f t="shared" si="1"/>
        <v>120232</v>
      </c>
      <c r="Q31" s="131">
        <f t="shared" si="2"/>
        <v>292886</v>
      </c>
    </row>
    <row r="32" spans="1:17" ht="26.25" customHeight="1" thickBot="1">
      <c r="A32" s="3" t="s">
        <v>2203</v>
      </c>
      <c r="B32" s="153">
        <v>55105</v>
      </c>
      <c r="C32" s="153">
        <f t="shared" si="0"/>
        <v>51126</v>
      </c>
      <c r="D32" s="153">
        <v>51224</v>
      </c>
      <c r="E32" s="153">
        <v>130699</v>
      </c>
      <c r="F32" s="153">
        <v>467</v>
      </c>
      <c r="G32" s="153">
        <v>64034</v>
      </c>
      <c r="H32" s="153">
        <v>39943</v>
      </c>
      <c r="I32" s="153">
        <v>14060</v>
      </c>
      <c r="J32" s="153">
        <v>10031</v>
      </c>
      <c r="K32" s="153">
        <v>27</v>
      </c>
      <c r="L32" s="153">
        <v>3952</v>
      </c>
      <c r="M32" s="153">
        <v>17886</v>
      </c>
      <c r="N32" s="153">
        <v>9830</v>
      </c>
      <c r="O32" s="153">
        <v>19226</v>
      </c>
      <c r="P32" s="132">
        <f t="shared" si="1"/>
        <v>51664</v>
      </c>
      <c r="Q32" s="132">
        <f t="shared" si="2"/>
        <v>172895</v>
      </c>
    </row>
  </sheetData>
  <sheetProtection/>
  <mergeCells count="10">
    <mergeCell ref="I4:I7"/>
    <mergeCell ref="J4:J7"/>
    <mergeCell ref="D2:E2"/>
    <mergeCell ref="F2:J2"/>
    <mergeCell ref="D3:D7"/>
    <mergeCell ref="E3:E7"/>
    <mergeCell ref="F3:F7"/>
    <mergeCell ref="G3:J3"/>
    <mergeCell ref="G4:G7"/>
    <mergeCell ref="H4:H7"/>
  </mergeCells>
  <printOptions horizontalCentered="1"/>
  <pageMargins left="0.5905511811023623" right="0.5905511811023623" top="0.984251968503937" bottom="0.984251968503937" header="0.5118110236220472" footer="0.5118110236220472"/>
  <pageSetup fitToHeight="1" fitToWidth="1" horizontalDpi="600" verticalDpi="600" orientation="landscape" paperSize="9" scale="65" r:id="rId1"/>
  <colBreaks count="1" manualBreakCount="1">
    <brk id="1" max="6553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9"/>
    <pageSetUpPr fitToPage="1"/>
  </sheetPr>
  <dimension ref="A1:M32"/>
  <sheetViews>
    <sheetView zoomScale="55" zoomScaleNormal="55" zoomScaleSheetLayoutView="70" zoomScalePageLayoutView="0" workbookViewId="0" topLeftCell="A1">
      <pane xSplit="1" ySplit="7" topLeftCell="B8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A34" sqref="A34:IV62"/>
    </sheetView>
  </sheetViews>
  <sheetFormatPr defaultColWidth="9.00390625" defaultRowHeight="13.5"/>
  <cols>
    <col min="1" max="1" width="10.625" style="33" customWidth="1"/>
    <col min="2" max="13" width="14.875" style="33" customWidth="1"/>
    <col min="14" max="16384" width="9.00390625" style="33" customWidth="1"/>
  </cols>
  <sheetData>
    <row r="1" spans="1:13" ht="19.5" thickBot="1">
      <c r="A1" s="67" t="s">
        <v>2233</v>
      </c>
      <c r="B1" s="67"/>
      <c r="M1" s="43" t="s">
        <v>2228</v>
      </c>
    </row>
    <row r="2" spans="1:13" ht="15" customHeight="1">
      <c r="A2" s="4"/>
      <c r="B2" s="7" t="s">
        <v>1345</v>
      </c>
      <c r="C2" s="7"/>
      <c r="D2" s="8"/>
      <c r="E2" s="6" t="s">
        <v>1346</v>
      </c>
      <c r="F2" s="7"/>
      <c r="G2" s="8"/>
      <c r="H2" s="6" t="s">
        <v>1628</v>
      </c>
      <c r="I2" s="7"/>
      <c r="J2" s="8"/>
      <c r="K2" s="6" t="s">
        <v>1629</v>
      </c>
      <c r="L2" s="7"/>
      <c r="M2" s="7"/>
    </row>
    <row r="3" spans="1:13" ht="15" customHeight="1">
      <c r="A3" s="2"/>
      <c r="B3" s="46" t="s">
        <v>1631</v>
      </c>
      <c r="C3" s="47"/>
      <c r="D3" s="27" t="s">
        <v>1632</v>
      </c>
      <c r="E3" s="48" t="s">
        <v>1631</v>
      </c>
      <c r="F3" s="47"/>
      <c r="G3" s="27" t="s">
        <v>1632</v>
      </c>
      <c r="H3" s="48" t="s">
        <v>1631</v>
      </c>
      <c r="I3" s="47"/>
      <c r="J3" s="27" t="s">
        <v>1632</v>
      </c>
      <c r="K3" s="48" t="s">
        <v>1631</v>
      </c>
      <c r="L3" s="47"/>
      <c r="M3" s="31" t="s">
        <v>1632</v>
      </c>
    </row>
    <row r="4" spans="1:13" ht="15" customHeight="1">
      <c r="A4" s="13" t="s">
        <v>1307</v>
      </c>
      <c r="B4" s="27" t="s">
        <v>0</v>
      </c>
      <c r="C4" s="44" t="s">
        <v>1</v>
      </c>
      <c r="D4" s="50"/>
      <c r="E4" s="44" t="s">
        <v>0</v>
      </c>
      <c r="F4" s="44" t="s">
        <v>1</v>
      </c>
      <c r="G4" s="50"/>
      <c r="H4" s="44" t="s">
        <v>0</v>
      </c>
      <c r="I4" s="44" t="s">
        <v>1</v>
      </c>
      <c r="J4" s="50"/>
      <c r="K4" s="44" t="s">
        <v>0</v>
      </c>
      <c r="L4" s="44" t="s">
        <v>1</v>
      </c>
      <c r="M4" s="50"/>
    </row>
    <row r="5" spans="1:13" ht="15" customHeight="1">
      <c r="A5" s="13"/>
      <c r="B5" s="2"/>
      <c r="C5" s="49"/>
      <c r="D5" s="101"/>
      <c r="E5" s="49"/>
      <c r="F5" s="49"/>
      <c r="G5" s="101"/>
      <c r="H5" s="49"/>
      <c r="I5" s="49"/>
      <c r="J5" s="101"/>
      <c r="K5" s="49"/>
      <c r="L5" s="49"/>
      <c r="M5" s="101"/>
    </row>
    <row r="6" spans="1:13" ht="15" customHeight="1">
      <c r="A6" s="13"/>
      <c r="B6" s="2"/>
      <c r="C6" s="49"/>
      <c r="D6" s="101"/>
      <c r="E6" s="49"/>
      <c r="F6" s="49"/>
      <c r="G6" s="101"/>
      <c r="H6" s="49"/>
      <c r="I6" s="49"/>
      <c r="J6" s="101"/>
      <c r="K6" s="49"/>
      <c r="L6" s="49"/>
      <c r="M6" s="101"/>
    </row>
    <row r="7" spans="1:13" ht="15" customHeight="1">
      <c r="A7" s="16"/>
      <c r="B7" s="30"/>
      <c r="C7" s="20"/>
      <c r="D7" s="29"/>
      <c r="E7" s="20"/>
      <c r="F7" s="20"/>
      <c r="G7" s="29"/>
      <c r="H7" s="20"/>
      <c r="I7" s="20"/>
      <c r="J7" s="29"/>
      <c r="K7" s="20"/>
      <c r="L7" s="20"/>
      <c r="M7" s="29"/>
    </row>
    <row r="8" spans="1:13" ht="26.25" customHeight="1">
      <c r="A8" s="1" t="s">
        <v>1309</v>
      </c>
      <c r="B8" s="152">
        <v>3527311</v>
      </c>
      <c r="C8" s="152">
        <v>3588614</v>
      </c>
      <c r="D8" s="152">
        <f aca="true" t="shared" si="0" ref="D8:D32">C8-B8</f>
        <v>61303</v>
      </c>
      <c r="E8" s="152">
        <v>1087586</v>
      </c>
      <c r="F8" s="152">
        <v>1068222</v>
      </c>
      <c r="G8" s="152">
        <f aca="true" t="shared" si="1" ref="G8:G32">F8-E8</f>
        <v>-19364</v>
      </c>
      <c r="H8" s="152">
        <v>1074886</v>
      </c>
      <c r="I8" s="152">
        <v>1119277</v>
      </c>
      <c r="J8" s="152">
        <f aca="true" t="shared" si="2" ref="J8:J32">I8-H8</f>
        <v>44391</v>
      </c>
      <c r="K8" s="152">
        <v>1364839</v>
      </c>
      <c r="L8" s="152">
        <v>1401115</v>
      </c>
      <c r="M8" s="152">
        <f>L8-K8</f>
        <v>36276</v>
      </c>
    </row>
    <row r="9" spans="1:13" ht="26.25" customHeight="1">
      <c r="A9" s="2" t="s">
        <v>2177</v>
      </c>
      <c r="B9" s="152">
        <v>383854</v>
      </c>
      <c r="C9" s="152">
        <v>385197</v>
      </c>
      <c r="D9" s="152">
        <f t="shared" si="0"/>
        <v>1343</v>
      </c>
      <c r="E9" s="152">
        <v>78968</v>
      </c>
      <c r="F9" s="152">
        <v>42903</v>
      </c>
      <c r="G9" s="152">
        <f t="shared" si="1"/>
        <v>-36065</v>
      </c>
      <c r="H9" s="152">
        <v>46082</v>
      </c>
      <c r="I9" s="152">
        <v>69824</v>
      </c>
      <c r="J9" s="152">
        <f t="shared" si="2"/>
        <v>23742</v>
      </c>
      <c r="K9" s="152">
        <v>258804</v>
      </c>
      <c r="L9" s="152">
        <v>272470</v>
      </c>
      <c r="M9" s="152">
        <f>L9-K9</f>
        <v>13666</v>
      </c>
    </row>
    <row r="10" spans="1:13" ht="26.25" customHeight="1">
      <c r="A10" s="2" t="s">
        <v>2178</v>
      </c>
      <c r="B10" s="152">
        <v>35740</v>
      </c>
      <c r="C10" s="152">
        <v>42202</v>
      </c>
      <c r="D10" s="152">
        <f t="shared" si="0"/>
        <v>6462</v>
      </c>
      <c r="E10" s="152">
        <v>6363</v>
      </c>
      <c r="F10" s="152">
        <v>4841</v>
      </c>
      <c r="G10" s="152">
        <f t="shared" si="1"/>
        <v>-1522</v>
      </c>
      <c r="H10" s="152">
        <v>99</v>
      </c>
      <c r="I10" s="152">
        <v>1231</v>
      </c>
      <c r="J10" s="152">
        <f t="shared" si="2"/>
        <v>1132</v>
      </c>
      <c r="K10" s="152">
        <v>29278</v>
      </c>
      <c r="L10" s="152">
        <v>36130</v>
      </c>
      <c r="M10" s="152">
        <f aca="true" t="shared" si="3" ref="M10:M32">L10-K10</f>
        <v>6852</v>
      </c>
    </row>
    <row r="11" spans="1:13" ht="26.25" customHeight="1">
      <c r="A11" s="2" t="s">
        <v>2179</v>
      </c>
      <c r="B11" s="152" t="s">
        <v>1902</v>
      </c>
      <c r="C11" s="152" t="s">
        <v>1902</v>
      </c>
      <c r="D11" s="152" t="s">
        <v>1902</v>
      </c>
      <c r="E11" s="152" t="s">
        <v>1902</v>
      </c>
      <c r="F11" s="152" t="s">
        <v>1902</v>
      </c>
      <c r="G11" s="152" t="s">
        <v>1902</v>
      </c>
      <c r="H11" s="152" t="s">
        <v>1902</v>
      </c>
      <c r="I11" s="152" t="s">
        <v>1902</v>
      </c>
      <c r="J11" s="152" t="s">
        <v>1902</v>
      </c>
      <c r="K11" s="152" t="s">
        <v>1902</v>
      </c>
      <c r="L11" s="152" t="s">
        <v>1902</v>
      </c>
      <c r="M11" s="152" t="s">
        <v>1902</v>
      </c>
    </row>
    <row r="12" spans="1:13" ht="26.25" customHeight="1">
      <c r="A12" s="2" t="s">
        <v>2180</v>
      </c>
      <c r="B12" s="152">
        <v>0</v>
      </c>
      <c r="C12" s="152">
        <v>0</v>
      </c>
      <c r="D12" s="152">
        <f t="shared" si="0"/>
        <v>0</v>
      </c>
      <c r="E12" s="152">
        <v>0</v>
      </c>
      <c r="F12" s="152">
        <v>0</v>
      </c>
      <c r="G12" s="152">
        <f t="shared" si="1"/>
        <v>0</v>
      </c>
      <c r="H12" s="152">
        <v>0</v>
      </c>
      <c r="I12" s="152">
        <v>0</v>
      </c>
      <c r="J12" s="152">
        <f t="shared" si="2"/>
        <v>0</v>
      </c>
      <c r="K12" s="152">
        <v>0</v>
      </c>
      <c r="L12" s="152">
        <v>0</v>
      </c>
      <c r="M12" s="152">
        <f t="shared" si="3"/>
        <v>0</v>
      </c>
    </row>
    <row r="13" spans="1:13" ht="26.25" customHeight="1">
      <c r="A13" s="2" t="s">
        <v>2181</v>
      </c>
      <c r="B13" s="152">
        <v>0</v>
      </c>
      <c r="C13" s="152">
        <v>0</v>
      </c>
      <c r="D13" s="152">
        <f t="shared" si="0"/>
        <v>0</v>
      </c>
      <c r="E13" s="152">
        <v>0</v>
      </c>
      <c r="F13" s="152">
        <v>0</v>
      </c>
      <c r="G13" s="152">
        <f t="shared" si="1"/>
        <v>0</v>
      </c>
      <c r="H13" s="152">
        <v>0</v>
      </c>
      <c r="I13" s="152">
        <v>0</v>
      </c>
      <c r="J13" s="152">
        <f t="shared" si="2"/>
        <v>0</v>
      </c>
      <c r="K13" s="152">
        <v>0</v>
      </c>
      <c r="L13" s="152">
        <v>0</v>
      </c>
      <c r="M13" s="152">
        <f t="shared" si="3"/>
        <v>0</v>
      </c>
    </row>
    <row r="14" spans="1:13" ht="26.25" customHeight="1">
      <c r="A14" s="2" t="s">
        <v>2182</v>
      </c>
      <c r="B14" s="152">
        <v>0</v>
      </c>
      <c r="C14" s="152">
        <v>0</v>
      </c>
      <c r="D14" s="152">
        <f t="shared" si="0"/>
        <v>0</v>
      </c>
      <c r="E14" s="152">
        <v>0</v>
      </c>
      <c r="F14" s="152">
        <v>0</v>
      </c>
      <c r="G14" s="152">
        <f t="shared" si="1"/>
        <v>0</v>
      </c>
      <c r="H14" s="152">
        <v>0</v>
      </c>
      <c r="I14" s="152">
        <v>0</v>
      </c>
      <c r="J14" s="152">
        <f t="shared" si="2"/>
        <v>0</v>
      </c>
      <c r="K14" s="152">
        <v>0</v>
      </c>
      <c r="L14" s="152">
        <v>0</v>
      </c>
      <c r="M14" s="152">
        <f t="shared" si="3"/>
        <v>0</v>
      </c>
    </row>
    <row r="15" spans="1:13" ht="26.25" customHeight="1">
      <c r="A15" s="2" t="s">
        <v>2183</v>
      </c>
      <c r="B15" s="152">
        <v>0</v>
      </c>
      <c r="C15" s="152">
        <v>0</v>
      </c>
      <c r="D15" s="152">
        <f t="shared" si="0"/>
        <v>0</v>
      </c>
      <c r="E15" s="152">
        <v>0</v>
      </c>
      <c r="F15" s="152">
        <v>0</v>
      </c>
      <c r="G15" s="152">
        <f t="shared" si="1"/>
        <v>0</v>
      </c>
      <c r="H15" s="152">
        <v>0</v>
      </c>
      <c r="I15" s="152">
        <v>0</v>
      </c>
      <c r="J15" s="152">
        <f t="shared" si="2"/>
        <v>0</v>
      </c>
      <c r="K15" s="152">
        <v>0</v>
      </c>
      <c r="L15" s="152">
        <v>0</v>
      </c>
      <c r="M15" s="152">
        <f t="shared" si="3"/>
        <v>0</v>
      </c>
    </row>
    <row r="16" spans="1:13" ht="26.25" customHeight="1">
      <c r="A16" s="2" t="s">
        <v>2184</v>
      </c>
      <c r="B16" s="152">
        <v>292863</v>
      </c>
      <c r="C16" s="152">
        <v>280035</v>
      </c>
      <c r="D16" s="152">
        <f t="shared" si="0"/>
        <v>-12828</v>
      </c>
      <c r="E16" s="152">
        <v>72005</v>
      </c>
      <c r="F16" s="152">
        <v>74425</v>
      </c>
      <c r="G16" s="152">
        <f t="shared" si="1"/>
        <v>2420</v>
      </c>
      <c r="H16" s="152">
        <v>90922</v>
      </c>
      <c r="I16" s="152">
        <v>84368</v>
      </c>
      <c r="J16" s="152">
        <f t="shared" si="2"/>
        <v>-6554</v>
      </c>
      <c r="K16" s="152">
        <v>129936</v>
      </c>
      <c r="L16" s="152">
        <v>121242</v>
      </c>
      <c r="M16" s="152">
        <f t="shared" si="3"/>
        <v>-8694</v>
      </c>
    </row>
    <row r="17" spans="1:13" ht="26.25" customHeight="1">
      <c r="A17" s="2" t="s">
        <v>2185</v>
      </c>
      <c r="B17" s="225">
        <v>0</v>
      </c>
      <c r="C17" s="225">
        <v>0</v>
      </c>
      <c r="D17" s="152">
        <f t="shared" si="0"/>
        <v>0</v>
      </c>
      <c r="E17" s="225">
        <v>0</v>
      </c>
      <c r="F17" s="225">
        <v>0</v>
      </c>
      <c r="G17" s="152">
        <f t="shared" si="1"/>
        <v>0</v>
      </c>
      <c r="H17" s="225">
        <v>0</v>
      </c>
      <c r="I17" s="225">
        <v>0</v>
      </c>
      <c r="J17" s="152">
        <f t="shared" si="2"/>
        <v>0</v>
      </c>
      <c r="K17" s="225">
        <v>0</v>
      </c>
      <c r="L17" s="225">
        <v>0</v>
      </c>
      <c r="M17" s="152">
        <f t="shared" si="3"/>
        <v>0</v>
      </c>
    </row>
    <row r="18" spans="1:13" ht="26.25" customHeight="1">
      <c r="A18" s="2" t="s">
        <v>2186</v>
      </c>
      <c r="B18" s="152">
        <v>238074</v>
      </c>
      <c r="C18" s="152">
        <v>242811</v>
      </c>
      <c r="D18" s="152">
        <f t="shared" si="0"/>
        <v>4737</v>
      </c>
      <c r="E18" s="152">
        <v>117330</v>
      </c>
      <c r="F18" s="152">
        <v>120182</v>
      </c>
      <c r="G18" s="152">
        <f t="shared" si="1"/>
        <v>2852</v>
      </c>
      <c r="H18" s="152">
        <v>58169</v>
      </c>
      <c r="I18" s="152">
        <v>61623</v>
      </c>
      <c r="J18" s="152">
        <f t="shared" si="2"/>
        <v>3454</v>
      </c>
      <c r="K18" s="152">
        <v>62575</v>
      </c>
      <c r="L18" s="152">
        <v>61006</v>
      </c>
      <c r="M18" s="152">
        <f t="shared" si="3"/>
        <v>-1569</v>
      </c>
    </row>
    <row r="19" spans="1:13" ht="26.25" customHeight="1">
      <c r="A19" s="2" t="s">
        <v>2187</v>
      </c>
      <c r="B19" s="152">
        <v>0</v>
      </c>
      <c r="C19" s="152">
        <v>0</v>
      </c>
      <c r="D19" s="152">
        <f t="shared" si="0"/>
        <v>0</v>
      </c>
      <c r="E19" s="152">
        <v>0</v>
      </c>
      <c r="F19" s="152">
        <v>0</v>
      </c>
      <c r="G19" s="152">
        <f t="shared" si="1"/>
        <v>0</v>
      </c>
      <c r="H19" s="152">
        <v>0</v>
      </c>
      <c r="I19" s="152">
        <v>0</v>
      </c>
      <c r="J19" s="152">
        <f t="shared" si="2"/>
        <v>0</v>
      </c>
      <c r="K19" s="152">
        <v>0</v>
      </c>
      <c r="L19" s="152">
        <v>0</v>
      </c>
      <c r="M19" s="152">
        <f t="shared" si="3"/>
        <v>0</v>
      </c>
    </row>
    <row r="20" spans="1:13" ht="26.25" customHeight="1">
      <c r="A20" s="2" t="s">
        <v>2189</v>
      </c>
      <c r="B20" s="152">
        <v>0</v>
      </c>
      <c r="C20" s="152">
        <v>0</v>
      </c>
      <c r="D20" s="152">
        <f t="shared" si="0"/>
        <v>0</v>
      </c>
      <c r="E20" s="152">
        <v>0</v>
      </c>
      <c r="F20" s="152">
        <v>0</v>
      </c>
      <c r="G20" s="152">
        <f t="shared" si="1"/>
        <v>0</v>
      </c>
      <c r="H20" s="152">
        <v>0</v>
      </c>
      <c r="I20" s="152">
        <v>0</v>
      </c>
      <c r="J20" s="152">
        <f t="shared" si="2"/>
        <v>0</v>
      </c>
      <c r="K20" s="152">
        <v>0</v>
      </c>
      <c r="L20" s="152">
        <v>0</v>
      </c>
      <c r="M20" s="152">
        <f t="shared" si="3"/>
        <v>0</v>
      </c>
    </row>
    <row r="21" spans="1:13" ht="26.25" customHeight="1">
      <c r="A21" s="2" t="s">
        <v>2191</v>
      </c>
      <c r="B21" s="152">
        <v>0</v>
      </c>
      <c r="C21" s="152">
        <v>0</v>
      </c>
      <c r="D21" s="152">
        <f t="shared" si="0"/>
        <v>0</v>
      </c>
      <c r="E21" s="152">
        <v>0</v>
      </c>
      <c r="F21" s="152">
        <v>0</v>
      </c>
      <c r="G21" s="152">
        <f t="shared" si="1"/>
        <v>0</v>
      </c>
      <c r="H21" s="152">
        <v>0</v>
      </c>
      <c r="I21" s="152">
        <v>0</v>
      </c>
      <c r="J21" s="152">
        <f t="shared" si="2"/>
        <v>0</v>
      </c>
      <c r="K21" s="152">
        <v>0</v>
      </c>
      <c r="L21" s="152">
        <v>0</v>
      </c>
      <c r="M21" s="152">
        <f t="shared" si="3"/>
        <v>0</v>
      </c>
    </row>
    <row r="22" spans="1:13" ht="26.25" customHeight="1">
      <c r="A22" s="2" t="s">
        <v>2192</v>
      </c>
      <c r="B22" s="152">
        <v>0</v>
      </c>
      <c r="C22" s="152">
        <v>0</v>
      </c>
      <c r="D22" s="152">
        <f t="shared" si="0"/>
        <v>0</v>
      </c>
      <c r="E22" s="152">
        <v>0</v>
      </c>
      <c r="F22" s="152">
        <v>0</v>
      </c>
      <c r="G22" s="152">
        <f t="shared" si="1"/>
        <v>0</v>
      </c>
      <c r="H22" s="152">
        <v>0</v>
      </c>
      <c r="I22" s="152">
        <v>0</v>
      </c>
      <c r="J22" s="152">
        <f t="shared" si="2"/>
        <v>0</v>
      </c>
      <c r="K22" s="152">
        <v>0</v>
      </c>
      <c r="L22" s="152">
        <v>0</v>
      </c>
      <c r="M22" s="152">
        <f t="shared" si="3"/>
        <v>0</v>
      </c>
    </row>
    <row r="23" spans="1:13" ht="26.25" customHeight="1">
      <c r="A23" s="2" t="s">
        <v>2193</v>
      </c>
      <c r="B23" s="152" t="s">
        <v>1902</v>
      </c>
      <c r="C23" s="152" t="s">
        <v>1902</v>
      </c>
      <c r="D23" s="152" t="s">
        <v>1902</v>
      </c>
      <c r="E23" s="152" t="s">
        <v>1902</v>
      </c>
      <c r="F23" s="152" t="s">
        <v>1902</v>
      </c>
      <c r="G23" s="152" t="s">
        <v>1902</v>
      </c>
      <c r="H23" s="152" t="s">
        <v>1902</v>
      </c>
      <c r="I23" s="152" t="s">
        <v>1902</v>
      </c>
      <c r="J23" s="152" t="s">
        <v>1902</v>
      </c>
      <c r="K23" s="152" t="s">
        <v>1902</v>
      </c>
      <c r="L23" s="152" t="s">
        <v>1902</v>
      </c>
      <c r="M23" s="152" t="s">
        <v>1902</v>
      </c>
    </row>
    <row r="24" spans="1:13" ht="26.25" customHeight="1">
      <c r="A24" s="2" t="s">
        <v>2194</v>
      </c>
      <c r="B24" s="152">
        <v>336912</v>
      </c>
      <c r="C24" s="152">
        <v>332747</v>
      </c>
      <c r="D24" s="152">
        <f t="shared" si="0"/>
        <v>-4165</v>
      </c>
      <c r="E24" s="152">
        <v>185289</v>
      </c>
      <c r="F24" s="152">
        <v>180932</v>
      </c>
      <c r="G24" s="152">
        <f t="shared" si="1"/>
        <v>-4357</v>
      </c>
      <c r="H24" s="152">
        <v>68240</v>
      </c>
      <c r="I24" s="152">
        <v>68777</v>
      </c>
      <c r="J24" s="152">
        <f t="shared" si="2"/>
        <v>537</v>
      </c>
      <c r="K24" s="152">
        <v>83383</v>
      </c>
      <c r="L24" s="152">
        <v>83038</v>
      </c>
      <c r="M24" s="152">
        <f t="shared" si="3"/>
        <v>-345</v>
      </c>
    </row>
    <row r="25" spans="1:13" ht="26.25" customHeight="1">
      <c r="A25" s="2" t="s">
        <v>2195</v>
      </c>
      <c r="B25" s="152">
        <v>284509</v>
      </c>
      <c r="C25" s="152">
        <v>331793</v>
      </c>
      <c r="D25" s="152">
        <f t="shared" si="0"/>
        <v>47284</v>
      </c>
      <c r="E25" s="152">
        <v>138705</v>
      </c>
      <c r="F25" s="152">
        <v>195801</v>
      </c>
      <c r="G25" s="152">
        <f t="shared" si="1"/>
        <v>57096</v>
      </c>
      <c r="H25" s="152">
        <v>37352</v>
      </c>
      <c r="I25" s="152">
        <v>37987</v>
      </c>
      <c r="J25" s="152">
        <f t="shared" si="2"/>
        <v>635</v>
      </c>
      <c r="K25" s="152">
        <v>108452</v>
      </c>
      <c r="L25" s="152">
        <v>98005</v>
      </c>
      <c r="M25" s="152">
        <f t="shared" si="3"/>
        <v>-10447</v>
      </c>
    </row>
    <row r="26" spans="1:13" ht="26.25" customHeight="1">
      <c r="A26" s="2" t="s">
        <v>2196</v>
      </c>
      <c r="B26" s="152">
        <v>248859</v>
      </c>
      <c r="C26" s="152">
        <v>233207</v>
      </c>
      <c r="D26" s="152">
        <f t="shared" si="0"/>
        <v>-15652</v>
      </c>
      <c r="E26" s="152">
        <v>48885</v>
      </c>
      <c r="F26" s="152">
        <v>32130</v>
      </c>
      <c r="G26" s="152">
        <f t="shared" si="1"/>
        <v>-16755</v>
      </c>
      <c r="H26" s="152">
        <v>119547</v>
      </c>
      <c r="I26" s="152">
        <v>133972</v>
      </c>
      <c r="J26" s="152">
        <f t="shared" si="2"/>
        <v>14425</v>
      </c>
      <c r="K26" s="152">
        <v>80427</v>
      </c>
      <c r="L26" s="152">
        <v>67105</v>
      </c>
      <c r="M26" s="152">
        <f t="shared" si="3"/>
        <v>-13322</v>
      </c>
    </row>
    <row r="27" spans="1:13" ht="26.25" customHeight="1">
      <c r="A27" s="2" t="s">
        <v>2197</v>
      </c>
      <c r="B27" s="152" t="s">
        <v>1902</v>
      </c>
      <c r="C27" s="152" t="s">
        <v>1902</v>
      </c>
      <c r="D27" s="152" t="s">
        <v>1902</v>
      </c>
      <c r="E27" s="152" t="s">
        <v>1902</v>
      </c>
      <c r="F27" s="152" t="s">
        <v>1902</v>
      </c>
      <c r="G27" s="152" t="s">
        <v>1902</v>
      </c>
      <c r="H27" s="152" t="s">
        <v>1902</v>
      </c>
      <c r="I27" s="152" t="s">
        <v>1902</v>
      </c>
      <c r="J27" s="152" t="s">
        <v>1902</v>
      </c>
      <c r="K27" s="152" t="s">
        <v>1902</v>
      </c>
      <c r="L27" s="152" t="s">
        <v>1902</v>
      </c>
      <c r="M27" s="152" t="s">
        <v>1902</v>
      </c>
    </row>
    <row r="28" spans="1:13" ht="26.25" customHeight="1">
      <c r="A28" s="2" t="s">
        <v>2198</v>
      </c>
      <c r="B28" s="152">
        <v>512630</v>
      </c>
      <c r="C28" s="152">
        <v>486011</v>
      </c>
      <c r="D28" s="152">
        <f t="shared" si="0"/>
        <v>-26619</v>
      </c>
      <c r="E28" s="152">
        <v>133299</v>
      </c>
      <c r="F28" s="152">
        <v>105083</v>
      </c>
      <c r="G28" s="152">
        <f t="shared" si="1"/>
        <v>-28216</v>
      </c>
      <c r="H28" s="152">
        <v>208042</v>
      </c>
      <c r="I28" s="152">
        <v>187347</v>
      </c>
      <c r="J28" s="152">
        <f t="shared" si="2"/>
        <v>-20695</v>
      </c>
      <c r="K28" s="152">
        <v>171289</v>
      </c>
      <c r="L28" s="152">
        <v>193581</v>
      </c>
      <c r="M28" s="152">
        <f t="shared" si="3"/>
        <v>22292</v>
      </c>
    </row>
    <row r="29" spans="1:13" ht="26.25" customHeight="1">
      <c r="A29" s="2" t="s">
        <v>2199</v>
      </c>
      <c r="B29" s="152">
        <v>488686</v>
      </c>
      <c r="C29" s="152">
        <v>560961</v>
      </c>
      <c r="D29" s="152">
        <f t="shared" si="0"/>
        <v>72275</v>
      </c>
      <c r="E29" s="152">
        <v>146521</v>
      </c>
      <c r="F29" s="152">
        <v>162418</v>
      </c>
      <c r="G29" s="152">
        <f t="shared" si="1"/>
        <v>15897</v>
      </c>
      <c r="H29" s="152">
        <v>105929</v>
      </c>
      <c r="I29" s="152">
        <v>131219</v>
      </c>
      <c r="J29" s="152">
        <f t="shared" si="2"/>
        <v>25290</v>
      </c>
      <c r="K29" s="152">
        <v>236236</v>
      </c>
      <c r="L29" s="152">
        <v>267324</v>
      </c>
      <c r="M29" s="152">
        <f t="shared" si="3"/>
        <v>31088</v>
      </c>
    </row>
    <row r="30" spans="1:13" ht="26.25" customHeight="1">
      <c r="A30" s="2" t="s">
        <v>2200</v>
      </c>
      <c r="B30" s="152" t="s">
        <v>1902</v>
      </c>
      <c r="C30" s="152" t="s">
        <v>1902</v>
      </c>
      <c r="D30" s="152" t="s">
        <v>1902</v>
      </c>
      <c r="E30" s="152" t="s">
        <v>1902</v>
      </c>
      <c r="F30" s="152" t="s">
        <v>1902</v>
      </c>
      <c r="G30" s="152" t="s">
        <v>1902</v>
      </c>
      <c r="H30" s="152" t="s">
        <v>1902</v>
      </c>
      <c r="I30" s="152" t="s">
        <v>1902</v>
      </c>
      <c r="J30" s="152" t="s">
        <v>1902</v>
      </c>
      <c r="K30" s="152" t="s">
        <v>1902</v>
      </c>
      <c r="L30" s="152" t="s">
        <v>1902</v>
      </c>
      <c r="M30" s="152" t="s">
        <v>1902</v>
      </c>
    </row>
    <row r="31" spans="1:13" ht="26.25" customHeight="1">
      <c r="A31" s="2" t="s">
        <v>2201</v>
      </c>
      <c r="B31" s="152">
        <v>121481</v>
      </c>
      <c r="C31" s="152">
        <v>110242</v>
      </c>
      <c r="D31" s="152">
        <f t="shared" si="0"/>
        <v>-11239</v>
      </c>
      <c r="E31" s="152">
        <v>62892</v>
      </c>
      <c r="F31" s="152">
        <v>57117</v>
      </c>
      <c r="G31" s="152">
        <f t="shared" si="1"/>
        <v>-5775</v>
      </c>
      <c r="H31" s="152">
        <v>28958</v>
      </c>
      <c r="I31" s="152">
        <v>25200</v>
      </c>
      <c r="J31" s="152">
        <f t="shared" si="2"/>
        <v>-3758</v>
      </c>
      <c r="K31" s="152">
        <v>29631</v>
      </c>
      <c r="L31" s="152">
        <v>27925</v>
      </c>
      <c r="M31" s="152">
        <f t="shared" si="3"/>
        <v>-1706</v>
      </c>
    </row>
    <row r="32" spans="1:13" ht="26.25" customHeight="1" thickBot="1">
      <c r="A32" s="3" t="s">
        <v>2203</v>
      </c>
      <c r="B32" s="153">
        <v>146313</v>
      </c>
      <c r="C32" s="153">
        <v>130114</v>
      </c>
      <c r="D32" s="153">
        <f t="shared" si="0"/>
        <v>-16199</v>
      </c>
      <c r="E32" s="153">
        <v>18468</v>
      </c>
      <c r="F32" s="153">
        <v>14036</v>
      </c>
      <c r="G32" s="153">
        <f t="shared" si="1"/>
        <v>-4432</v>
      </c>
      <c r="H32" s="153">
        <v>107815</v>
      </c>
      <c r="I32" s="153">
        <v>98496</v>
      </c>
      <c r="J32" s="153">
        <f t="shared" si="2"/>
        <v>-9319</v>
      </c>
      <c r="K32" s="153">
        <v>20030</v>
      </c>
      <c r="L32" s="153">
        <v>17582</v>
      </c>
      <c r="M32" s="153">
        <f t="shared" si="3"/>
        <v>-2448</v>
      </c>
    </row>
  </sheetData>
  <sheetProtection/>
  <printOptions horizontalCentered="1"/>
  <pageMargins left="0.5905511811023623" right="0.5905511811023623" top="0.984251968503937" bottom="0.984251968503937" header="0.5118110236220472" footer="0.5118110236220472"/>
  <pageSetup fitToHeight="1" fitToWidth="1" horizontalDpi="600" verticalDpi="600" orientation="landscape" paperSize="9" scale="6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9"/>
    <pageSetUpPr fitToPage="1"/>
  </sheetPr>
  <dimension ref="A1:AC32"/>
  <sheetViews>
    <sheetView zoomScale="70" zoomScaleNormal="70" zoomScaleSheetLayoutView="70" zoomScalePageLayoutView="0" workbookViewId="0" topLeftCell="A1">
      <pane xSplit="1" ySplit="7" topLeftCell="B8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A1" sqref="A1:IV16384"/>
    </sheetView>
  </sheetViews>
  <sheetFormatPr defaultColWidth="9.00390625" defaultRowHeight="13.5"/>
  <cols>
    <col min="1" max="1" width="10.625" style="33" customWidth="1"/>
    <col min="2" max="9" width="6.625" style="33" customWidth="1"/>
    <col min="10" max="19" width="5.625" style="33" customWidth="1"/>
    <col min="20" max="25" width="10.625" style="33" customWidth="1"/>
    <col min="26" max="27" width="9.625" style="33" customWidth="1"/>
    <col min="28" max="28" width="9.00390625" style="33" customWidth="1"/>
    <col min="29" max="29" width="10.625" style="33" customWidth="1"/>
    <col min="30" max="16384" width="9.00390625" style="33" customWidth="1"/>
  </cols>
  <sheetData>
    <row r="1" spans="1:29" ht="19.5" thickBot="1">
      <c r="A1" s="180" t="s">
        <v>2221</v>
      </c>
      <c r="B1" s="181"/>
      <c r="C1" s="181"/>
      <c r="D1" s="181"/>
      <c r="E1" s="181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AC1" s="43" t="s">
        <v>2222</v>
      </c>
    </row>
    <row r="2" spans="1:29" ht="15" customHeight="1">
      <c r="A2" s="4"/>
      <c r="B2" s="5"/>
      <c r="C2" s="285" t="s">
        <v>1329</v>
      </c>
      <c r="D2" s="286"/>
      <c r="E2" s="286"/>
      <c r="F2" s="286"/>
      <c r="G2" s="286"/>
      <c r="H2" s="286"/>
      <c r="I2" s="286"/>
      <c r="J2" s="286"/>
      <c r="K2" s="286"/>
      <c r="L2" s="286"/>
      <c r="M2" s="286"/>
      <c r="N2" s="286"/>
      <c r="O2" s="286"/>
      <c r="P2" s="286"/>
      <c r="Q2" s="286"/>
      <c r="R2" s="286"/>
      <c r="S2" s="287"/>
      <c r="T2" s="5"/>
      <c r="U2" s="5"/>
      <c r="V2" s="6" t="s">
        <v>1301</v>
      </c>
      <c r="W2" s="7"/>
      <c r="X2" s="7"/>
      <c r="Y2" s="7"/>
      <c r="Z2" s="7"/>
      <c r="AA2" s="7"/>
      <c r="AB2" s="8"/>
      <c r="AC2" s="9"/>
    </row>
    <row r="3" spans="1:29" ht="15" customHeight="1">
      <c r="A3" s="2"/>
      <c r="B3" s="10"/>
      <c r="C3" s="145"/>
      <c r="D3" s="146"/>
      <c r="E3" s="1"/>
      <c r="F3" s="275" t="s">
        <v>2129</v>
      </c>
      <c r="G3" s="276"/>
      <c r="H3" s="276"/>
      <c r="I3" s="276"/>
      <c r="J3" s="276"/>
      <c r="K3" s="276"/>
      <c r="L3" s="276"/>
      <c r="M3" s="276"/>
      <c r="N3" s="276"/>
      <c r="O3" s="277"/>
      <c r="P3" s="278" t="s">
        <v>2130</v>
      </c>
      <c r="Q3" s="278"/>
      <c r="R3" s="272"/>
      <c r="S3" s="274"/>
      <c r="T3" s="11"/>
      <c r="U3" s="11"/>
      <c r="V3" s="12"/>
      <c r="W3" s="12"/>
      <c r="X3" s="12"/>
      <c r="Y3" s="278" t="s">
        <v>1355</v>
      </c>
      <c r="Z3" s="278"/>
      <c r="AA3" s="278"/>
      <c r="AB3" s="278"/>
      <c r="AC3" s="10" t="s">
        <v>1353</v>
      </c>
    </row>
    <row r="4" spans="1:29" ht="15" customHeight="1">
      <c r="A4" s="13" t="s">
        <v>1307</v>
      </c>
      <c r="B4" s="10" t="s">
        <v>1300</v>
      </c>
      <c r="C4" s="272" t="s">
        <v>1330</v>
      </c>
      <c r="D4" s="273"/>
      <c r="E4" s="274"/>
      <c r="F4" s="282" t="s">
        <v>1347</v>
      </c>
      <c r="G4" s="283"/>
      <c r="H4" s="282" t="s">
        <v>1976</v>
      </c>
      <c r="I4" s="284"/>
      <c r="J4" s="275" t="s">
        <v>1974</v>
      </c>
      <c r="K4" s="276"/>
      <c r="L4" s="276"/>
      <c r="M4" s="277"/>
      <c r="N4" s="279" t="s">
        <v>1333</v>
      </c>
      <c r="O4" s="280"/>
      <c r="P4" s="282" t="s">
        <v>1977</v>
      </c>
      <c r="Q4" s="283"/>
      <c r="R4" s="264" t="s">
        <v>1331</v>
      </c>
      <c r="S4" s="265"/>
      <c r="T4" s="11" t="s">
        <v>1302</v>
      </c>
      <c r="U4" s="11" t="s">
        <v>1303</v>
      </c>
      <c r="V4" s="11" t="s">
        <v>1309</v>
      </c>
      <c r="W4" s="11" t="s">
        <v>1304</v>
      </c>
      <c r="X4" s="11" t="s">
        <v>1305</v>
      </c>
      <c r="Y4" s="11"/>
      <c r="Z4" s="11"/>
      <c r="AA4" s="11"/>
      <c r="AB4" s="11"/>
      <c r="AC4" s="10" t="s">
        <v>1312</v>
      </c>
    </row>
    <row r="5" spans="1:29" ht="15" customHeight="1">
      <c r="A5" s="13"/>
      <c r="B5" s="10" t="s">
        <v>1308</v>
      </c>
      <c r="C5" s="272" t="s">
        <v>2131</v>
      </c>
      <c r="D5" s="273"/>
      <c r="E5" s="274"/>
      <c r="F5" s="14"/>
      <c r="G5" s="2"/>
      <c r="H5" s="101"/>
      <c r="I5" s="101"/>
      <c r="J5" s="145"/>
      <c r="K5" s="146"/>
      <c r="L5" s="145"/>
      <c r="M5" s="1"/>
      <c r="N5" s="101"/>
      <c r="O5" s="2"/>
      <c r="P5" s="14"/>
      <c r="Q5" s="2"/>
      <c r="R5" s="264" t="s">
        <v>1332</v>
      </c>
      <c r="S5" s="265"/>
      <c r="T5" s="11" t="s">
        <v>1310</v>
      </c>
      <c r="U5" s="11" t="s">
        <v>1311</v>
      </c>
      <c r="V5" s="11"/>
      <c r="W5" s="11" t="s">
        <v>1315</v>
      </c>
      <c r="X5" s="11" t="s">
        <v>1316</v>
      </c>
      <c r="Y5" s="11" t="s">
        <v>1339</v>
      </c>
      <c r="Z5" s="11" t="s">
        <v>1354</v>
      </c>
      <c r="AA5" s="11" t="s">
        <v>1306</v>
      </c>
      <c r="AB5" s="11" t="s">
        <v>1355</v>
      </c>
      <c r="AC5" s="15"/>
    </row>
    <row r="6" spans="1:29" ht="15" customHeight="1">
      <c r="A6" s="13"/>
      <c r="B6" s="10"/>
      <c r="C6" s="270"/>
      <c r="D6" s="281"/>
      <c r="E6" s="271"/>
      <c r="F6" s="268" t="s">
        <v>1348</v>
      </c>
      <c r="G6" s="269"/>
      <c r="H6" s="148"/>
      <c r="I6" s="148"/>
      <c r="J6" s="268" t="s">
        <v>1335</v>
      </c>
      <c r="K6" s="269"/>
      <c r="L6" s="268" t="s">
        <v>1336</v>
      </c>
      <c r="M6" s="269"/>
      <c r="N6" s="270" t="s">
        <v>1337</v>
      </c>
      <c r="O6" s="271"/>
      <c r="P6" s="268"/>
      <c r="Q6" s="269"/>
      <c r="R6" s="266"/>
      <c r="S6" s="267"/>
      <c r="T6" s="11"/>
      <c r="U6" s="11"/>
      <c r="V6" s="11"/>
      <c r="W6" s="11"/>
      <c r="X6" s="11"/>
      <c r="Y6" s="11"/>
      <c r="Z6" s="11" t="s">
        <v>1356</v>
      </c>
      <c r="AA6" s="11" t="s">
        <v>1316</v>
      </c>
      <c r="AB6" s="11" t="s">
        <v>2205</v>
      </c>
      <c r="AC6" s="15"/>
    </row>
    <row r="7" spans="1:29" ht="15" customHeight="1">
      <c r="A7" s="16"/>
      <c r="B7" s="17"/>
      <c r="C7" s="18" t="s">
        <v>1339</v>
      </c>
      <c r="D7" s="19" t="s">
        <v>1313</v>
      </c>
      <c r="E7" s="19" t="s">
        <v>1314</v>
      </c>
      <c r="F7" s="21" t="s">
        <v>1340</v>
      </c>
      <c r="G7" s="21" t="s">
        <v>1341</v>
      </c>
      <c r="H7" s="21" t="s">
        <v>1340</v>
      </c>
      <c r="I7" s="21" t="s">
        <v>1341</v>
      </c>
      <c r="J7" s="20" t="s">
        <v>1313</v>
      </c>
      <c r="K7" s="20" t="s">
        <v>1314</v>
      </c>
      <c r="L7" s="20" t="s">
        <v>1313</v>
      </c>
      <c r="M7" s="20" t="s">
        <v>1314</v>
      </c>
      <c r="N7" s="20" t="s">
        <v>1313</v>
      </c>
      <c r="O7" s="20" t="s">
        <v>1314</v>
      </c>
      <c r="P7" s="21" t="s">
        <v>1340</v>
      </c>
      <c r="Q7" s="21" t="s">
        <v>1341</v>
      </c>
      <c r="R7" s="18" t="s">
        <v>1340</v>
      </c>
      <c r="S7" s="18" t="s">
        <v>1341</v>
      </c>
      <c r="T7" s="22"/>
      <c r="U7" s="21"/>
      <c r="V7" s="22"/>
      <c r="W7" s="21"/>
      <c r="X7" s="21"/>
      <c r="Y7" s="21"/>
      <c r="Z7" s="21"/>
      <c r="AA7" s="21"/>
      <c r="AB7" s="21"/>
      <c r="AC7" s="23"/>
    </row>
    <row r="8" spans="1:29" ht="22.5" customHeight="1">
      <c r="A8" s="1" t="s">
        <v>1309</v>
      </c>
      <c r="B8" s="24">
        <v>20</v>
      </c>
      <c r="C8" s="24">
        <v>4746</v>
      </c>
      <c r="D8" s="24">
        <f>(F8+H8+J8+L8+N8)-P8</f>
        <v>3463</v>
      </c>
      <c r="E8" s="24">
        <f>(G8+I8+K8+M8+O8)-Q8</f>
        <v>1283</v>
      </c>
      <c r="F8" s="131">
        <v>0</v>
      </c>
      <c r="G8" s="131">
        <v>0</v>
      </c>
      <c r="H8" s="24">
        <v>17</v>
      </c>
      <c r="I8" s="131">
        <v>0</v>
      </c>
      <c r="J8" s="24">
        <v>2834</v>
      </c>
      <c r="K8" s="24">
        <v>579</v>
      </c>
      <c r="L8" s="24">
        <v>390</v>
      </c>
      <c r="M8" s="24">
        <v>567</v>
      </c>
      <c r="N8" s="24">
        <v>238</v>
      </c>
      <c r="O8" s="24">
        <v>173</v>
      </c>
      <c r="P8" s="24">
        <v>16</v>
      </c>
      <c r="Q8" s="24">
        <v>36</v>
      </c>
      <c r="R8" s="24">
        <v>11</v>
      </c>
      <c r="S8" s="24">
        <v>8</v>
      </c>
      <c r="T8" s="24">
        <v>2225620</v>
      </c>
      <c r="U8" s="24">
        <v>8669365</v>
      </c>
      <c r="V8" s="24">
        <v>14587018</v>
      </c>
      <c r="W8" s="24">
        <v>14506132</v>
      </c>
      <c r="X8" s="24">
        <v>77103</v>
      </c>
      <c r="Y8" s="24">
        <v>3783</v>
      </c>
      <c r="Z8" s="131">
        <v>0</v>
      </c>
      <c r="AA8" s="131">
        <v>0</v>
      </c>
      <c r="AB8" s="24">
        <f aca="true" t="shared" si="0" ref="AB8:AB32">Y8-Z8-AA8</f>
        <v>3783</v>
      </c>
      <c r="AC8" s="24">
        <v>5105939</v>
      </c>
    </row>
    <row r="9" spans="1:29" ht="22.5" customHeight="1">
      <c r="A9" s="2" t="s">
        <v>2177</v>
      </c>
      <c r="B9" s="24">
        <v>5</v>
      </c>
      <c r="C9" s="24">
        <v>1184</v>
      </c>
      <c r="D9" s="24">
        <f aca="true" t="shared" si="1" ref="D9:D32">(F9+H9+J9+L9+N9)-P9</f>
        <v>639</v>
      </c>
      <c r="E9" s="24">
        <f aca="true" t="shared" si="2" ref="E9:E32">(G9+I9+K9+M9+O9)-Q9</f>
        <v>545</v>
      </c>
      <c r="F9" s="131">
        <v>0</v>
      </c>
      <c r="G9" s="131">
        <v>0</v>
      </c>
      <c r="H9" s="24">
        <v>5</v>
      </c>
      <c r="I9" s="131">
        <v>0</v>
      </c>
      <c r="J9" s="24">
        <v>350</v>
      </c>
      <c r="K9" s="24">
        <v>121</v>
      </c>
      <c r="L9" s="24">
        <v>213</v>
      </c>
      <c r="M9" s="24">
        <v>336</v>
      </c>
      <c r="N9" s="24">
        <v>73</v>
      </c>
      <c r="O9" s="24">
        <v>93</v>
      </c>
      <c r="P9" s="24">
        <v>2</v>
      </c>
      <c r="Q9" s="24">
        <v>5</v>
      </c>
      <c r="R9" s="24">
        <v>4</v>
      </c>
      <c r="S9" s="24">
        <v>3</v>
      </c>
      <c r="T9" s="24">
        <v>384089</v>
      </c>
      <c r="U9" s="24">
        <v>1953381</v>
      </c>
      <c r="V9" s="24">
        <v>3280975</v>
      </c>
      <c r="W9" s="24">
        <v>3280975</v>
      </c>
      <c r="X9" s="131">
        <v>0</v>
      </c>
      <c r="Y9" s="131">
        <v>0</v>
      </c>
      <c r="Z9" s="131">
        <v>0</v>
      </c>
      <c r="AA9" s="131">
        <v>0</v>
      </c>
      <c r="AB9" s="24">
        <f t="shared" si="0"/>
        <v>0</v>
      </c>
      <c r="AC9" s="24">
        <v>1160155</v>
      </c>
    </row>
    <row r="10" spans="1:29" ht="22.5" customHeight="1">
      <c r="A10" s="2" t="s">
        <v>2178</v>
      </c>
      <c r="B10" s="24">
        <v>1</v>
      </c>
      <c r="C10" s="24">
        <v>242</v>
      </c>
      <c r="D10" s="24">
        <f t="shared" si="1"/>
        <v>227</v>
      </c>
      <c r="E10" s="24">
        <f t="shared" si="2"/>
        <v>15</v>
      </c>
      <c r="F10" s="131">
        <v>0</v>
      </c>
      <c r="G10" s="131">
        <v>0</v>
      </c>
      <c r="H10" s="131">
        <v>0</v>
      </c>
      <c r="I10" s="131">
        <v>0</v>
      </c>
      <c r="J10" s="24">
        <v>227</v>
      </c>
      <c r="K10" s="24">
        <v>15</v>
      </c>
      <c r="L10" s="131">
        <v>0</v>
      </c>
      <c r="M10" s="131">
        <v>0</v>
      </c>
      <c r="N10" s="131">
        <v>0</v>
      </c>
      <c r="O10" s="131">
        <v>0</v>
      </c>
      <c r="P10" s="131">
        <v>0</v>
      </c>
      <c r="Q10" s="131">
        <v>0</v>
      </c>
      <c r="R10" s="131">
        <v>0</v>
      </c>
      <c r="S10" s="131">
        <v>0</v>
      </c>
      <c r="T10" s="24" t="s">
        <v>1902</v>
      </c>
      <c r="U10" s="24" t="s">
        <v>1902</v>
      </c>
      <c r="V10" s="24" t="s">
        <v>1902</v>
      </c>
      <c r="W10" s="24" t="s">
        <v>1902</v>
      </c>
      <c r="X10" s="131">
        <v>0</v>
      </c>
      <c r="Y10" s="131">
        <v>0</v>
      </c>
      <c r="Z10" s="131">
        <v>0</v>
      </c>
      <c r="AA10" s="131">
        <v>0</v>
      </c>
      <c r="AB10" s="24">
        <f t="shared" si="0"/>
        <v>0</v>
      </c>
      <c r="AC10" s="24" t="s">
        <v>1902</v>
      </c>
    </row>
    <row r="11" spans="1:29" ht="22.5" customHeight="1">
      <c r="A11" s="2" t="s">
        <v>2179</v>
      </c>
      <c r="B11" s="131">
        <v>0</v>
      </c>
      <c r="C11" s="131">
        <v>0</v>
      </c>
      <c r="D11" s="24">
        <f t="shared" si="1"/>
        <v>0</v>
      </c>
      <c r="E11" s="24">
        <f t="shared" si="2"/>
        <v>0</v>
      </c>
      <c r="F11" s="131">
        <v>0</v>
      </c>
      <c r="G11" s="131">
        <v>0</v>
      </c>
      <c r="H11" s="131">
        <v>0</v>
      </c>
      <c r="I11" s="131">
        <v>0</v>
      </c>
      <c r="J11" s="131">
        <v>0</v>
      </c>
      <c r="K11" s="131">
        <v>0</v>
      </c>
      <c r="L11" s="131">
        <v>0</v>
      </c>
      <c r="M11" s="131">
        <v>0</v>
      </c>
      <c r="N11" s="131">
        <v>0</v>
      </c>
      <c r="O11" s="131">
        <v>0</v>
      </c>
      <c r="P11" s="131">
        <v>0</v>
      </c>
      <c r="Q11" s="131">
        <v>0</v>
      </c>
      <c r="R11" s="131">
        <v>0</v>
      </c>
      <c r="S11" s="131">
        <v>0</v>
      </c>
      <c r="T11" s="131">
        <v>0</v>
      </c>
      <c r="U11" s="131">
        <v>0</v>
      </c>
      <c r="V11" s="131">
        <v>0</v>
      </c>
      <c r="W11" s="131">
        <v>0</v>
      </c>
      <c r="X11" s="131">
        <v>0</v>
      </c>
      <c r="Y11" s="131">
        <v>0</v>
      </c>
      <c r="Z11" s="131">
        <v>0</v>
      </c>
      <c r="AA11" s="131">
        <v>0</v>
      </c>
      <c r="AB11" s="24">
        <f t="shared" si="0"/>
        <v>0</v>
      </c>
      <c r="AC11" s="131">
        <v>0</v>
      </c>
    </row>
    <row r="12" spans="1:29" ht="22.5" customHeight="1">
      <c r="A12" s="2" t="s">
        <v>2180</v>
      </c>
      <c r="B12" s="131">
        <v>0</v>
      </c>
      <c r="C12" s="131">
        <v>0</v>
      </c>
      <c r="D12" s="24">
        <f t="shared" si="1"/>
        <v>0</v>
      </c>
      <c r="E12" s="24">
        <f t="shared" si="2"/>
        <v>0</v>
      </c>
      <c r="F12" s="131">
        <v>0</v>
      </c>
      <c r="G12" s="131">
        <v>0</v>
      </c>
      <c r="H12" s="131">
        <v>0</v>
      </c>
      <c r="I12" s="131">
        <v>0</v>
      </c>
      <c r="J12" s="131">
        <v>0</v>
      </c>
      <c r="K12" s="131">
        <v>0</v>
      </c>
      <c r="L12" s="131">
        <v>0</v>
      </c>
      <c r="M12" s="131">
        <v>0</v>
      </c>
      <c r="N12" s="131">
        <v>0</v>
      </c>
      <c r="O12" s="131">
        <v>0</v>
      </c>
      <c r="P12" s="131">
        <v>0</v>
      </c>
      <c r="Q12" s="131">
        <v>0</v>
      </c>
      <c r="R12" s="131">
        <v>0</v>
      </c>
      <c r="S12" s="131">
        <v>0</v>
      </c>
      <c r="T12" s="131">
        <v>0</v>
      </c>
      <c r="U12" s="131">
        <v>0</v>
      </c>
      <c r="V12" s="131">
        <v>0</v>
      </c>
      <c r="W12" s="131">
        <v>0</v>
      </c>
      <c r="X12" s="131">
        <v>0</v>
      </c>
      <c r="Y12" s="131">
        <v>0</v>
      </c>
      <c r="Z12" s="131">
        <v>0</v>
      </c>
      <c r="AA12" s="131">
        <v>0</v>
      </c>
      <c r="AB12" s="24">
        <f t="shared" si="0"/>
        <v>0</v>
      </c>
      <c r="AC12" s="131">
        <v>0</v>
      </c>
    </row>
    <row r="13" spans="1:29" ht="22.5" customHeight="1">
      <c r="A13" s="2" t="s">
        <v>2181</v>
      </c>
      <c r="B13" s="131">
        <v>0</v>
      </c>
      <c r="C13" s="131">
        <v>0</v>
      </c>
      <c r="D13" s="24">
        <f t="shared" si="1"/>
        <v>0</v>
      </c>
      <c r="E13" s="24">
        <f t="shared" si="2"/>
        <v>0</v>
      </c>
      <c r="F13" s="131">
        <v>0</v>
      </c>
      <c r="G13" s="131">
        <v>0</v>
      </c>
      <c r="H13" s="131">
        <v>0</v>
      </c>
      <c r="I13" s="131">
        <v>0</v>
      </c>
      <c r="J13" s="131">
        <v>0</v>
      </c>
      <c r="K13" s="131">
        <v>0</v>
      </c>
      <c r="L13" s="131">
        <v>0</v>
      </c>
      <c r="M13" s="131">
        <v>0</v>
      </c>
      <c r="N13" s="131">
        <v>0</v>
      </c>
      <c r="O13" s="131">
        <v>0</v>
      </c>
      <c r="P13" s="131">
        <v>0</v>
      </c>
      <c r="Q13" s="131">
        <v>0</v>
      </c>
      <c r="R13" s="131">
        <v>0</v>
      </c>
      <c r="S13" s="131">
        <v>0</v>
      </c>
      <c r="T13" s="131">
        <v>0</v>
      </c>
      <c r="U13" s="131">
        <v>0</v>
      </c>
      <c r="V13" s="131">
        <v>0</v>
      </c>
      <c r="W13" s="131">
        <v>0</v>
      </c>
      <c r="X13" s="131">
        <v>0</v>
      </c>
      <c r="Y13" s="131">
        <v>0</v>
      </c>
      <c r="Z13" s="131">
        <v>0</v>
      </c>
      <c r="AA13" s="131">
        <v>0</v>
      </c>
      <c r="AB13" s="24">
        <f t="shared" si="0"/>
        <v>0</v>
      </c>
      <c r="AC13" s="131">
        <v>0</v>
      </c>
    </row>
    <row r="14" spans="1:29" ht="22.5" customHeight="1">
      <c r="A14" s="2" t="s">
        <v>2182</v>
      </c>
      <c r="B14" s="24">
        <v>1</v>
      </c>
      <c r="C14" s="24">
        <v>240</v>
      </c>
      <c r="D14" s="24">
        <f t="shared" si="1"/>
        <v>122</v>
      </c>
      <c r="E14" s="24">
        <f t="shared" si="2"/>
        <v>118</v>
      </c>
      <c r="F14" s="131">
        <v>0</v>
      </c>
      <c r="G14" s="131">
        <v>0</v>
      </c>
      <c r="H14" s="131">
        <v>0</v>
      </c>
      <c r="I14" s="131">
        <v>0</v>
      </c>
      <c r="J14" s="24">
        <v>109</v>
      </c>
      <c r="K14" s="24">
        <v>82</v>
      </c>
      <c r="L14" s="24">
        <v>13</v>
      </c>
      <c r="M14" s="24">
        <v>36</v>
      </c>
      <c r="N14" s="131">
        <v>0</v>
      </c>
      <c r="O14" s="131">
        <v>0</v>
      </c>
      <c r="P14" s="131">
        <v>0</v>
      </c>
      <c r="Q14" s="131">
        <v>0</v>
      </c>
      <c r="R14" s="24">
        <v>1</v>
      </c>
      <c r="S14" s="131">
        <v>0</v>
      </c>
      <c r="T14" s="24" t="s">
        <v>1902</v>
      </c>
      <c r="U14" s="24" t="s">
        <v>1902</v>
      </c>
      <c r="V14" s="24" t="s">
        <v>1902</v>
      </c>
      <c r="W14" s="24" t="s">
        <v>1902</v>
      </c>
      <c r="X14" s="131">
        <v>0</v>
      </c>
      <c r="Y14" s="131">
        <v>0</v>
      </c>
      <c r="Z14" s="131">
        <v>0</v>
      </c>
      <c r="AA14" s="131">
        <v>0</v>
      </c>
      <c r="AB14" s="24">
        <f t="shared" si="0"/>
        <v>0</v>
      </c>
      <c r="AC14" s="24" t="s">
        <v>1902</v>
      </c>
    </row>
    <row r="15" spans="1:29" ht="22.5" customHeight="1">
      <c r="A15" s="2" t="s">
        <v>2183</v>
      </c>
      <c r="B15" s="24">
        <v>1</v>
      </c>
      <c r="C15" s="24">
        <v>223</v>
      </c>
      <c r="D15" s="24">
        <f t="shared" si="1"/>
        <v>183</v>
      </c>
      <c r="E15" s="24">
        <f t="shared" si="2"/>
        <v>40</v>
      </c>
      <c r="F15" s="131">
        <v>0</v>
      </c>
      <c r="G15" s="131">
        <v>0</v>
      </c>
      <c r="H15" s="24">
        <v>4</v>
      </c>
      <c r="I15" s="131">
        <v>0</v>
      </c>
      <c r="J15" s="24">
        <v>170</v>
      </c>
      <c r="K15" s="24">
        <v>29</v>
      </c>
      <c r="L15" s="24">
        <v>13</v>
      </c>
      <c r="M15" s="24">
        <v>11</v>
      </c>
      <c r="N15" s="131">
        <v>0</v>
      </c>
      <c r="O15" s="131">
        <v>0</v>
      </c>
      <c r="P15" s="24">
        <v>4</v>
      </c>
      <c r="Q15" s="131">
        <v>0</v>
      </c>
      <c r="R15" s="131">
        <v>0</v>
      </c>
      <c r="S15" s="131">
        <v>0</v>
      </c>
      <c r="T15" s="24" t="s">
        <v>1902</v>
      </c>
      <c r="U15" s="24" t="s">
        <v>1902</v>
      </c>
      <c r="V15" s="24" t="s">
        <v>1902</v>
      </c>
      <c r="W15" s="24" t="s">
        <v>1902</v>
      </c>
      <c r="X15" s="131">
        <v>0</v>
      </c>
      <c r="Y15" s="131">
        <v>0</v>
      </c>
      <c r="Z15" s="131">
        <v>0</v>
      </c>
      <c r="AA15" s="131">
        <v>0</v>
      </c>
      <c r="AB15" s="24">
        <f t="shared" si="0"/>
        <v>0</v>
      </c>
      <c r="AC15" s="24" t="s">
        <v>1902</v>
      </c>
    </row>
    <row r="16" spans="1:29" ht="22.5" customHeight="1">
      <c r="A16" s="2" t="s">
        <v>2184</v>
      </c>
      <c r="B16" s="24">
        <v>1</v>
      </c>
      <c r="C16" s="24">
        <v>234</v>
      </c>
      <c r="D16" s="24">
        <f t="shared" si="1"/>
        <v>197</v>
      </c>
      <c r="E16" s="24">
        <f t="shared" si="2"/>
        <v>37</v>
      </c>
      <c r="F16" s="131">
        <v>0</v>
      </c>
      <c r="G16" s="131">
        <v>0</v>
      </c>
      <c r="H16" s="131">
        <v>0</v>
      </c>
      <c r="I16" s="131">
        <v>0</v>
      </c>
      <c r="J16" s="24">
        <v>157</v>
      </c>
      <c r="K16" s="24">
        <v>20</v>
      </c>
      <c r="L16" s="24">
        <v>17</v>
      </c>
      <c r="M16" s="24">
        <v>6</v>
      </c>
      <c r="N16" s="24">
        <v>23</v>
      </c>
      <c r="O16" s="24">
        <v>11</v>
      </c>
      <c r="P16" s="131">
        <v>0</v>
      </c>
      <c r="Q16" s="131">
        <v>0</v>
      </c>
      <c r="R16" s="131">
        <v>0</v>
      </c>
      <c r="S16" s="131">
        <v>0</v>
      </c>
      <c r="T16" s="24" t="s">
        <v>1902</v>
      </c>
      <c r="U16" s="24" t="s">
        <v>1902</v>
      </c>
      <c r="V16" s="24" t="s">
        <v>1902</v>
      </c>
      <c r="W16" s="24" t="s">
        <v>1902</v>
      </c>
      <c r="X16" s="131">
        <v>0</v>
      </c>
      <c r="Y16" s="131">
        <v>0</v>
      </c>
      <c r="Z16" s="131">
        <v>0</v>
      </c>
      <c r="AA16" s="131">
        <v>0</v>
      </c>
      <c r="AB16" s="24">
        <f t="shared" si="0"/>
        <v>0</v>
      </c>
      <c r="AC16" s="24" t="s">
        <v>1902</v>
      </c>
    </row>
    <row r="17" spans="1:29" ht="22.5" customHeight="1">
      <c r="A17" s="2" t="s">
        <v>2185</v>
      </c>
      <c r="B17" s="131">
        <v>0</v>
      </c>
      <c r="C17" s="131">
        <v>0</v>
      </c>
      <c r="D17" s="24">
        <f t="shared" si="1"/>
        <v>0</v>
      </c>
      <c r="E17" s="24">
        <f t="shared" si="2"/>
        <v>0</v>
      </c>
      <c r="F17" s="131">
        <v>0</v>
      </c>
      <c r="G17" s="131">
        <v>0</v>
      </c>
      <c r="H17" s="131">
        <v>0</v>
      </c>
      <c r="I17" s="131">
        <v>0</v>
      </c>
      <c r="J17" s="131">
        <v>0</v>
      </c>
      <c r="K17" s="131">
        <v>0</v>
      </c>
      <c r="L17" s="131">
        <v>0</v>
      </c>
      <c r="M17" s="131">
        <v>0</v>
      </c>
      <c r="N17" s="131">
        <v>0</v>
      </c>
      <c r="O17" s="131">
        <v>0</v>
      </c>
      <c r="P17" s="131">
        <v>0</v>
      </c>
      <c r="Q17" s="131">
        <v>0</v>
      </c>
      <c r="R17" s="131">
        <v>0</v>
      </c>
      <c r="S17" s="131">
        <v>0</v>
      </c>
      <c r="T17" s="131">
        <v>0</v>
      </c>
      <c r="U17" s="131">
        <v>0</v>
      </c>
      <c r="V17" s="131">
        <v>0</v>
      </c>
      <c r="W17" s="131">
        <v>0</v>
      </c>
      <c r="X17" s="131">
        <v>0</v>
      </c>
      <c r="Y17" s="131">
        <v>0</v>
      </c>
      <c r="Z17" s="131">
        <v>0</v>
      </c>
      <c r="AA17" s="131">
        <v>0</v>
      </c>
      <c r="AB17" s="24">
        <f t="shared" si="0"/>
        <v>0</v>
      </c>
      <c r="AC17" s="131">
        <v>0</v>
      </c>
    </row>
    <row r="18" spans="1:29" ht="22.5" customHeight="1">
      <c r="A18" s="2" t="s">
        <v>2186</v>
      </c>
      <c r="B18" s="24">
        <v>1</v>
      </c>
      <c r="C18" s="24">
        <v>229</v>
      </c>
      <c r="D18" s="24">
        <f t="shared" si="1"/>
        <v>145</v>
      </c>
      <c r="E18" s="24">
        <f t="shared" si="2"/>
        <v>84</v>
      </c>
      <c r="F18" s="131">
        <v>0</v>
      </c>
      <c r="G18" s="131">
        <v>0</v>
      </c>
      <c r="H18" s="24">
        <v>2</v>
      </c>
      <c r="I18" s="131">
        <v>0</v>
      </c>
      <c r="J18" s="24">
        <v>112</v>
      </c>
      <c r="K18" s="24">
        <v>47</v>
      </c>
      <c r="L18" s="24">
        <v>28</v>
      </c>
      <c r="M18" s="24">
        <v>59</v>
      </c>
      <c r="N18" s="24">
        <v>7</v>
      </c>
      <c r="O18" s="24">
        <v>8</v>
      </c>
      <c r="P18" s="24">
        <v>4</v>
      </c>
      <c r="Q18" s="24">
        <v>30</v>
      </c>
      <c r="R18" s="131">
        <v>0</v>
      </c>
      <c r="S18" s="131">
        <v>0</v>
      </c>
      <c r="T18" s="24" t="s">
        <v>1902</v>
      </c>
      <c r="U18" s="24" t="s">
        <v>1902</v>
      </c>
      <c r="V18" s="24" t="s">
        <v>1902</v>
      </c>
      <c r="W18" s="24" t="s">
        <v>1902</v>
      </c>
      <c r="X18" s="131">
        <v>0</v>
      </c>
      <c r="Y18" s="131">
        <v>0</v>
      </c>
      <c r="Z18" s="131">
        <v>0</v>
      </c>
      <c r="AA18" s="131">
        <v>0</v>
      </c>
      <c r="AB18" s="24">
        <f t="shared" si="0"/>
        <v>0</v>
      </c>
      <c r="AC18" s="24" t="s">
        <v>1902</v>
      </c>
    </row>
    <row r="19" spans="1:29" ht="22.5" customHeight="1">
      <c r="A19" s="2" t="s">
        <v>2187</v>
      </c>
      <c r="B19" s="131">
        <v>0</v>
      </c>
      <c r="C19" s="131">
        <v>0</v>
      </c>
      <c r="D19" s="24">
        <f t="shared" si="1"/>
        <v>0</v>
      </c>
      <c r="E19" s="24">
        <f t="shared" si="2"/>
        <v>0</v>
      </c>
      <c r="F19" s="131">
        <v>0</v>
      </c>
      <c r="G19" s="131">
        <v>0</v>
      </c>
      <c r="H19" s="131">
        <v>0</v>
      </c>
      <c r="I19" s="131">
        <v>0</v>
      </c>
      <c r="J19" s="131">
        <v>0</v>
      </c>
      <c r="K19" s="131">
        <v>0</v>
      </c>
      <c r="L19" s="131">
        <v>0</v>
      </c>
      <c r="M19" s="131">
        <v>0</v>
      </c>
      <c r="N19" s="131">
        <v>0</v>
      </c>
      <c r="O19" s="131">
        <v>0</v>
      </c>
      <c r="P19" s="131">
        <v>0</v>
      </c>
      <c r="Q19" s="131">
        <v>0</v>
      </c>
      <c r="R19" s="131">
        <v>0</v>
      </c>
      <c r="S19" s="131">
        <v>0</v>
      </c>
      <c r="T19" s="131">
        <v>0</v>
      </c>
      <c r="U19" s="131">
        <v>0</v>
      </c>
      <c r="V19" s="131">
        <v>0</v>
      </c>
      <c r="W19" s="131">
        <v>0</v>
      </c>
      <c r="X19" s="131">
        <v>0</v>
      </c>
      <c r="Y19" s="131">
        <v>0</v>
      </c>
      <c r="Z19" s="131">
        <v>0</v>
      </c>
      <c r="AA19" s="131">
        <v>0</v>
      </c>
      <c r="AB19" s="24">
        <f t="shared" si="0"/>
        <v>0</v>
      </c>
      <c r="AC19" s="131">
        <v>0</v>
      </c>
    </row>
    <row r="20" spans="1:29" ht="22.5" customHeight="1">
      <c r="A20" s="2" t="s">
        <v>2189</v>
      </c>
      <c r="B20" s="131">
        <v>0</v>
      </c>
      <c r="C20" s="131">
        <v>0</v>
      </c>
      <c r="D20" s="24">
        <f t="shared" si="1"/>
        <v>0</v>
      </c>
      <c r="E20" s="24">
        <f t="shared" si="2"/>
        <v>0</v>
      </c>
      <c r="F20" s="131">
        <v>0</v>
      </c>
      <c r="G20" s="131">
        <v>0</v>
      </c>
      <c r="H20" s="131">
        <v>0</v>
      </c>
      <c r="I20" s="131">
        <v>0</v>
      </c>
      <c r="J20" s="131">
        <v>0</v>
      </c>
      <c r="K20" s="131">
        <v>0</v>
      </c>
      <c r="L20" s="131">
        <v>0</v>
      </c>
      <c r="M20" s="131">
        <v>0</v>
      </c>
      <c r="N20" s="131">
        <v>0</v>
      </c>
      <c r="O20" s="131">
        <v>0</v>
      </c>
      <c r="P20" s="131">
        <v>0</v>
      </c>
      <c r="Q20" s="131">
        <v>0</v>
      </c>
      <c r="R20" s="131">
        <v>0</v>
      </c>
      <c r="S20" s="131">
        <v>0</v>
      </c>
      <c r="T20" s="131">
        <v>0</v>
      </c>
      <c r="U20" s="131">
        <v>0</v>
      </c>
      <c r="V20" s="131">
        <v>0</v>
      </c>
      <c r="W20" s="131">
        <v>0</v>
      </c>
      <c r="X20" s="131">
        <v>0</v>
      </c>
      <c r="Y20" s="131">
        <v>0</v>
      </c>
      <c r="Z20" s="131">
        <v>0</v>
      </c>
      <c r="AA20" s="131">
        <v>0</v>
      </c>
      <c r="AB20" s="24">
        <f t="shared" si="0"/>
        <v>0</v>
      </c>
      <c r="AC20" s="131">
        <v>0</v>
      </c>
    </row>
    <row r="21" spans="1:29" ht="22.5" customHeight="1">
      <c r="A21" s="2" t="s">
        <v>2191</v>
      </c>
      <c r="B21" s="24">
        <v>1</v>
      </c>
      <c r="C21" s="24">
        <v>284</v>
      </c>
      <c r="D21" s="24">
        <f t="shared" si="1"/>
        <v>247</v>
      </c>
      <c r="E21" s="24">
        <f t="shared" si="2"/>
        <v>37</v>
      </c>
      <c r="F21" s="131">
        <v>0</v>
      </c>
      <c r="G21" s="131">
        <v>0</v>
      </c>
      <c r="H21" s="131">
        <v>0</v>
      </c>
      <c r="I21" s="131">
        <v>0</v>
      </c>
      <c r="J21" s="24">
        <v>195</v>
      </c>
      <c r="K21" s="24">
        <v>21</v>
      </c>
      <c r="L21" s="24">
        <v>34</v>
      </c>
      <c r="M21" s="24">
        <v>11</v>
      </c>
      <c r="N21" s="24">
        <v>18</v>
      </c>
      <c r="O21" s="24">
        <v>5</v>
      </c>
      <c r="P21" s="131">
        <v>0</v>
      </c>
      <c r="Q21" s="131">
        <v>0</v>
      </c>
      <c r="R21" s="131">
        <v>0</v>
      </c>
      <c r="S21" s="131">
        <v>0</v>
      </c>
      <c r="T21" s="24" t="s">
        <v>1902</v>
      </c>
      <c r="U21" s="24" t="s">
        <v>1902</v>
      </c>
      <c r="V21" s="24" t="s">
        <v>1902</v>
      </c>
      <c r="W21" s="24" t="s">
        <v>1902</v>
      </c>
      <c r="X21" s="131">
        <v>0</v>
      </c>
      <c r="Y21" s="131">
        <v>0</v>
      </c>
      <c r="Z21" s="131">
        <v>0</v>
      </c>
      <c r="AA21" s="131">
        <v>0</v>
      </c>
      <c r="AB21" s="24">
        <f t="shared" si="0"/>
        <v>0</v>
      </c>
      <c r="AC21" s="24" t="s">
        <v>1902</v>
      </c>
    </row>
    <row r="22" spans="1:29" ht="22.5" customHeight="1">
      <c r="A22" s="2" t="s">
        <v>2192</v>
      </c>
      <c r="B22" s="131">
        <v>0</v>
      </c>
      <c r="C22" s="131">
        <v>0</v>
      </c>
      <c r="D22" s="24">
        <f t="shared" si="1"/>
        <v>0</v>
      </c>
      <c r="E22" s="24">
        <f t="shared" si="2"/>
        <v>0</v>
      </c>
      <c r="F22" s="131">
        <v>0</v>
      </c>
      <c r="G22" s="131">
        <v>0</v>
      </c>
      <c r="H22" s="131">
        <v>0</v>
      </c>
      <c r="I22" s="131">
        <v>0</v>
      </c>
      <c r="J22" s="131">
        <v>0</v>
      </c>
      <c r="K22" s="131">
        <v>0</v>
      </c>
      <c r="L22" s="131">
        <v>0</v>
      </c>
      <c r="M22" s="131">
        <v>0</v>
      </c>
      <c r="N22" s="131">
        <v>0</v>
      </c>
      <c r="O22" s="131">
        <v>0</v>
      </c>
      <c r="P22" s="131">
        <v>0</v>
      </c>
      <c r="Q22" s="131">
        <v>0</v>
      </c>
      <c r="R22" s="131">
        <v>0</v>
      </c>
      <c r="S22" s="131">
        <v>0</v>
      </c>
      <c r="T22" s="131">
        <v>0</v>
      </c>
      <c r="U22" s="131">
        <v>0</v>
      </c>
      <c r="V22" s="131">
        <v>0</v>
      </c>
      <c r="W22" s="131">
        <v>0</v>
      </c>
      <c r="X22" s="131">
        <v>0</v>
      </c>
      <c r="Y22" s="131">
        <v>0</v>
      </c>
      <c r="Z22" s="131">
        <v>0</v>
      </c>
      <c r="AA22" s="131">
        <v>0</v>
      </c>
      <c r="AB22" s="24">
        <f t="shared" si="0"/>
        <v>0</v>
      </c>
      <c r="AC22" s="131">
        <v>0</v>
      </c>
    </row>
    <row r="23" spans="1:29" ht="22.5" customHeight="1">
      <c r="A23" s="2" t="s">
        <v>2193</v>
      </c>
      <c r="B23" s="24">
        <v>2</v>
      </c>
      <c r="C23" s="24">
        <v>414</v>
      </c>
      <c r="D23" s="24">
        <f t="shared" si="1"/>
        <v>335</v>
      </c>
      <c r="E23" s="24">
        <f t="shared" si="2"/>
        <v>79</v>
      </c>
      <c r="F23" s="131">
        <v>0</v>
      </c>
      <c r="G23" s="131">
        <v>0</v>
      </c>
      <c r="H23" s="131">
        <v>0</v>
      </c>
      <c r="I23" s="131">
        <v>0</v>
      </c>
      <c r="J23" s="24">
        <v>284</v>
      </c>
      <c r="K23" s="24">
        <v>22</v>
      </c>
      <c r="L23" s="24">
        <v>51</v>
      </c>
      <c r="M23" s="24">
        <v>52</v>
      </c>
      <c r="N23" s="131">
        <v>0</v>
      </c>
      <c r="O23" s="24">
        <v>5</v>
      </c>
      <c r="P23" s="131">
        <v>0</v>
      </c>
      <c r="Q23" s="131">
        <v>0</v>
      </c>
      <c r="R23" s="24">
        <v>6</v>
      </c>
      <c r="S23" s="24">
        <v>5</v>
      </c>
      <c r="T23" s="24" t="s">
        <v>1902</v>
      </c>
      <c r="U23" s="24" t="s">
        <v>1902</v>
      </c>
      <c r="V23" s="24" t="s">
        <v>1902</v>
      </c>
      <c r="W23" s="24" t="s">
        <v>1902</v>
      </c>
      <c r="X23" s="131">
        <v>0</v>
      </c>
      <c r="Y23" s="24" t="s">
        <v>2251</v>
      </c>
      <c r="Z23" s="131">
        <v>0</v>
      </c>
      <c r="AA23" s="131">
        <v>0</v>
      </c>
      <c r="AB23" s="24" t="s">
        <v>1902</v>
      </c>
      <c r="AC23" s="24" t="s">
        <v>1902</v>
      </c>
    </row>
    <row r="24" spans="1:29" ht="22.5" customHeight="1">
      <c r="A24" s="2" t="s">
        <v>2194</v>
      </c>
      <c r="B24" s="131">
        <v>0</v>
      </c>
      <c r="C24" s="131">
        <v>0</v>
      </c>
      <c r="D24" s="24">
        <f t="shared" si="1"/>
        <v>0</v>
      </c>
      <c r="E24" s="24">
        <f t="shared" si="2"/>
        <v>0</v>
      </c>
      <c r="F24" s="131">
        <v>0</v>
      </c>
      <c r="G24" s="131">
        <v>0</v>
      </c>
      <c r="H24" s="131">
        <v>0</v>
      </c>
      <c r="I24" s="131">
        <v>0</v>
      </c>
      <c r="J24" s="131">
        <v>0</v>
      </c>
      <c r="K24" s="131">
        <v>0</v>
      </c>
      <c r="L24" s="131">
        <v>0</v>
      </c>
      <c r="M24" s="131">
        <v>0</v>
      </c>
      <c r="N24" s="131">
        <v>0</v>
      </c>
      <c r="O24" s="131">
        <v>0</v>
      </c>
      <c r="P24" s="131">
        <v>0</v>
      </c>
      <c r="Q24" s="131">
        <v>0</v>
      </c>
      <c r="R24" s="131">
        <v>0</v>
      </c>
      <c r="S24" s="131">
        <v>0</v>
      </c>
      <c r="T24" s="131">
        <v>0</v>
      </c>
      <c r="U24" s="131">
        <v>0</v>
      </c>
      <c r="V24" s="131">
        <v>0</v>
      </c>
      <c r="W24" s="131">
        <v>0</v>
      </c>
      <c r="X24" s="131">
        <v>0</v>
      </c>
      <c r="Y24" s="131">
        <v>0</v>
      </c>
      <c r="Z24" s="131">
        <v>0</v>
      </c>
      <c r="AA24" s="131">
        <v>0</v>
      </c>
      <c r="AB24" s="24">
        <f t="shared" si="0"/>
        <v>0</v>
      </c>
      <c r="AC24" s="131">
        <v>0</v>
      </c>
    </row>
    <row r="25" spans="1:29" ht="22.5" customHeight="1">
      <c r="A25" s="2" t="s">
        <v>2195</v>
      </c>
      <c r="B25" s="131">
        <v>0</v>
      </c>
      <c r="C25" s="131">
        <v>0</v>
      </c>
      <c r="D25" s="24">
        <f t="shared" si="1"/>
        <v>0</v>
      </c>
      <c r="E25" s="24">
        <f t="shared" si="2"/>
        <v>0</v>
      </c>
      <c r="F25" s="131">
        <v>0</v>
      </c>
      <c r="G25" s="131">
        <v>0</v>
      </c>
      <c r="H25" s="131">
        <v>0</v>
      </c>
      <c r="I25" s="131">
        <v>0</v>
      </c>
      <c r="J25" s="131">
        <v>0</v>
      </c>
      <c r="K25" s="131">
        <v>0</v>
      </c>
      <c r="L25" s="131">
        <v>0</v>
      </c>
      <c r="M25" s="131">
        <v>0</v>
      </c>
      <c r="N25" s="131">
        <v>0</v>
      </c>
      <c r="O25" s="131">
        <v>0</v>
      </c>
      <c r="P25" s="131">
        <v>0</v>
      </c>
      <c r="Q25" s="131">
        <v>0</v>
      </c>
      <c r="R25" s="131">
        <v>0</v>
      </c>
      <c r="S25" s="131">
        <v>0</v>
      </c>
      <c r="T25" s="131">
        <v>0</v>
      </c>
      <c r="U25" s="131">
        <v>0</v>
      </c>
      <c r="V25" s="131">
        <v>0</v>
      </c>
      <c r="W25" s="131">
        <v>0</v>
      </c>
      <c r="X25" s="131">
        <v>0</v>
      </c>
      <c r="Y25" s="131">
        <v>0</v>
      </c>
      <c r="Z25" s="131">
        <v>0</v>
      </c>
      <c r="AA25" s="131">
        <v>0</v>
      </c>
      <c r="AB25" s="24">
        <f t="shared" si="0"/>
        <v>0</v>
      </c>
      <c r="AC25" s="131">
        <v>0</v>
      </c>
    </row>
    <row r="26" spans="1:29" ht="22.5" customHeight="1">
      <c r="A26" s="2" t="s">
        <v>2196</v>
      </c>
      <c r="B26" s="24">
        <v>1</v>
      </c>
      <c r="C26" s="24">
        <v>247</v>
      </c>
      <c r="D26" s="24">
        <f t="shared" si="1"/>
        <v>182</v>
      </c>
      <c r="E26" s="24">
        <f t="shared" si="2"/>
        <v>65</v>
      </c>
      <c r="F26" s="131">
        <v>0</v>
      </c>
      <c r="G26" s="131">
        <v>0</v>
      </c>
      <c r="H26" s="131">
        <v>0</v>
      </c>
      <c r="I26" s="131">
        <v>0</v>
      </c>
      <c r="J26" s="24">
        <v>170</v>
      </c>
      <c r="K26" s="24">
        <v>53</v>
      </c>
      <c r="L26" s="131">
        <v>0</v>
      </c>
      <c r="M26" s="24">
        <v>1</v>
      </c>
      <c r="N26" s="24">
        <v>12</v>
      </c>
      <c r="O26" s="24">
        <v>11</v>
      </c>
      <c r="P26" s="131">
        <v>0</v>
      </c>
      <c r="Q26" s="131">
        <v>0</v>
      </c>
      <c r="R26" s="131">
        <v>0</v>
      </c>
      <c r="S26" s="131">
        <v>0</v>
      </c>
      <c r="T26" s="24" t="s">
        <v>1902</v>
      </c>
      <c r="U26" s="24" t="s">
        <v>1902</v>
      </c>
      <c r="V26" s="24" t="s">
        <v>1902</v>
      </c>
      <c r="W26" s="24" t="s">
        <v>1902</v>
      </c>
      <c r="X26" s="131">
        <v>0</v>
      </c>
      <c r="Y26" s="131">
        <v>0</v>
      </c>
      <c r="Z26" s="131">
        <v>0</v>
      </c>
      <c r="AA26" s="131">
        <v>0</v>
      </c>
      <c r="AB26" s="24">
        <f t="shared" si="0"/>
        <v>0</v>
      </c>
      <c r="AC26" s="24" t="s">
        <v>1902</v>
      </c>
    </row>
    <row r="27" spans="1:29" ht="22.5" customHeight="1">
      <c r="A27" s="2" t="s">
        <v>2197</v>
      </c>
      <c r="B27" s="24">
        <v>1</v>
      </c>
      <c r="C27" s="24">
        <v>238</v>
      </c>
      <c r="D27" s="24">
        <f t="shared" si="1"/>
        <v>203</v>
      </c>
      <c r="E27" s="24">
        <f t="shared" si="2"/>
        <v>35</v>
      </c>
      <c r="F27" s="131">
        <v>0</v>
      </c>
      <c r="G27" s="131">
        <v>0</v>
      </c>
      <c r="H27" s="131">
        <v>0</v>
      </c>
      <c r="I27" s="131">
        <v>0</v>
      </c>
      <c r="J27" s="24">
        <v>203</v>
      </c>
      <c r="K27" s="24">
        <v>35</v>
      </c>
      <c r="L27" s="131">
        <v>0</v>
      </c>
      <c r="M27" s="131">
        <v>0</v>
      </c>
      <c r="N27" s="131">
        <v>0</v>
      </c>
      <c r="O27" s="131">
        <v>0</v>
      </c>
      <c r="P27" s="131">
        <v>0</v>
      </c>
      <c r="Q27" s="131">
        <v>0</v>
      </c>
      <c r="R27" s="131">
        <v>0</v>
      </c>
      <c r="S27" s="131">
        <v>0</v>
      </c>
      <c r="T27" s="24" t="s">
        <v>1902</v>
      </c>
      <c r="U27" s="24" t="s">
        <v>1902</v>
      </c>
      <c r="V27" s="24" t="s">
        <v>1902</v>
      </c>
      <c r="W27" s="24" t="s">
        <v>1902</v>
      </c>
      <c r="X27" s="131">
        <v>0</v>
      </c>
      <c r="Y27" s="24" t="s">
        <v>2251</v>
      </c>
      <c r="Z27" s="131">
        <v>0</v>
      </c>
      <c r="AA27" s="131">
        <v>0</v>
      </c>
      <c r="AB27" s="24" t="s">
        <v>1902</v>
      </c>
      <c r="AC27" s="24" t="s">
        <v>1902</v>
      </c>
    </row>
    <row r="28" spans="1:29" ht="22.5" customHeight="1">
      <c r="A28" s="2" t="s">
        <v>2198</v>
      </c>
      <c r="B28" s="24">
        <v>2</v>
      </c>
      <c r="C28" s="24">
        <v>467</v>
      </c>
      <c r="D28" s="24">
        <f t="shared" si="1"/>
        <v>409</v>
      </c>
      <c r="E28" s="24">
        <f t="shared" si="2"/>
        <v>58</v>
      </c>
      <c r="F28" s="131">
        <v>0</v>
      </c>
      <c r="G28" s="131">
        <v>0</v>
      </c>
      <c r="H28" s="24">
        <v>3</v>
      </c>
      <c r="I28" s="131">
        <v>0</v>
      </c>
      <c r="J28" s="24">
        <v>367</v>
      </c>
      <c r="K28" s="24">
        <v>41</v>
      </c>
      <c r="L28" s="131">
        <v>0</v>
      </c>
      <c r="M28" s="24">
        <v>2</v>
      </c>
      <c r="N28" s="24">
        <v>39</v>
      </c>
      <c r="O28" s="24">
        <v>16</v>
      </c>
      <c r="P28" s="131">
        <v>0</v>
      </c>
      <c r="Q28" s="24">
        <v>1</v>
      </c>
      <c r="R28" s="131">
        <v>0</v>
      </c>
      <c r="S28" s="131">
        <v>0</v>
      </c>
      <c r="T28" s="24" t="s">
        <v>1902</v>
      </c>
      <c r="U28" s="24" t="s">
        <v>1902</v>
      </c>
      <c r="V28" s="24" t="s">
        <v>1902</v>
      </c>
      <c r="W28" s="24" t="s">
        <v>1902</v>
      </c>
      <c r="X28" s="24" t="s">
        <v>1902</v>
      </c>
      <c r="Y28" s="131">
        <v>0</v>
      </c>
      <c r="Z28" s="131">
        <v>0</v>
      </c>
      <c r="AA28" s="131">
        <v>0</v>
      </c>
      <c r="AB28" s="24">
        <f t="shared" si="0"/>
        <v>0</v>
      </c>
      <c r="AC28" s="24" t="s">
        <v>1902</v>
      </c>
    </row>
    <row r="29" spans="1:29" ht="22.5" customHeight="1">
      <c r="A29" s="2" t="s">
        <v>2199</v>
      </c>
      <c r="B29" s="24">
        <v>1</v>
      </c>
      <c r="C29" s="24">
        <v>236</v>
      </c>
      <c r="D29" s="24">
        <f t="shared" si="1"/>
        <v>198</v>
      </c>
      <c r="E29" s="24">
        <f t="shared" si="2"/>
        <v>38</v>
      </c>
      <c r="F29" s="131">
        <v>0</v>
      </c>
      <c r="G29" s="131">
        <v>0</v>
      </c>
      <c r="H29" s="24">
        <v>2</v>
      </c>
      <c r="I29" s="131">
        <v>0</v>
      </c>
      <c r="J29" s="24">
        <v>184</v>
      </c>
      <c r="K29" s="24">
        <v>24</v>
      </c>
      <c r="L29" s="24">
        <v>12</v>
      </c>
      <c r="M29" s="24">
        <v>14</v>
      </c>
      <c r="N29" s="131">
        <v>0</v>
      </c>
      <c r="O29" s="131">
        <v>0</v>
      </c>
      <c r="P29" s="131">
        <v>0</v>
      </c>
      <c r="Q29" s="131">
        <v>0</v>
      </c>
      <c r="R29" s="131">
        <v>0</v>
      </c>
      <c r="S29" s="131">
        <v>0</v>
      </c>
      <c r="T29" s="24" t="s">
        <v>1902</v>
      </c>
      <c r="U29" s="24" t="s">
        <v>1902</v>
      </c>
      <c r="V29" s="24" t="s">
        <v>1902</v>
      </c>
      <c r="W29" s="24" t="s">
        <v>1902</v>
      </c>
      <c r="X29" s="131">
        <v>0</v>
      </c>
      <c r="Y29" s="24" t="s">
        <v>2255</v>
      </c>
      <c r="Z29" s="131">
        <v>0</v>
      </c>
      <c r="AA29" s="131">
        <v>0</v>
      </c>
      <c r="AB29" s="24" t="s">
        <v>1902</v>
      </c>
      <c r="AC29" s="24" t="s">
        <v>1902</v>
      </c>
    </row>
    <row r="30" spans="1:29" ht="22.5" customHeight="1">
      <c r="A30" s="2" t="s">
        <v>2200</v>
      </c>
      <c r="B30" s="24">
        <v>1</v>
      </c>
      <c r="C30" s="24">
        <v>248</v>
      </c>
      <c r="D30" s="24">
        <f t="shared" si="1"/>
        <v>187</v>
      </c>
      <c r="E30" s="24">
        <f t="shared" si="2"/>
        <v>61</v>
      </c>
      <c r="F30" s="131">
        <v>0</v>
      </c>
      <c r="G30" s="131">
        <v>0</v>
      </c>
      <c r="H30" s="131">
        <v>0</v>
      </c>
      <c r="I30" s="131">
        <v>0</v>
      </c>
      <c r="J30" s="24">
        <v>190</v>
      </c>
      <c r="K30" s="24">
        <v>61</v>
      </c>
      <c r="L30" s="131">
        <v>0</v>
      </c>
      <c r="M30" s="131">
        <v>0</v>
      </c>
      <c r="N30" s="24">
        <v>3</v>
      </c>
      <c r="O30" s="131">
        <v>0</v>
      </c>
      <c r="P30" s="24">
        <v>6</v>
      </c>
      <c r="Q30" s="131">
        <v>0</v>
      </c>
      <c r="R30" s="131">
        <v>0</v>
      </c>
      <c r="S30" s="131">
        <v>0</v>
      </c>
      <c r="T30" s="24" t="s">
        <v>1902</v>
      </c>
      <c r="U30" s="24" t="s">
        <v>1902</v>
      </c>
      <c r="V30" s="24" t="s">
        <v>1902</v>
      </c>
      <c r="W30" s="24" t="s">
        <v>1902</v>
      </c>
      <c r="X30" s="131">
        <v>0</v>
      </c>
      <c r="Y30" s="131">
        <v>0</v>
      </c>
      <c r="Z30" s="131">
        <v>0</v>
      </c>
      <c r="AA30" s="131">
        <v>0</v>
      </c>
      <c r="AB30" s="24">
        <f t="shared" si="0"/>
        <v>0</v>
      </c>
      <c r="AC30" s="24" t="s">
        <v>1902</v>
      </c>
    </row>
    <row r="31" spans="1:29" ht="22.5" customHeight="1">
      <c r="A31" s="2" t="s">
        <v>2201</v>
      </c>
      <c r="B31" s="24">
        <v>1</v>
      </c>
      <c r="C31" s="24">
        <v>260</v>
      </c>
      <c r="D31" s="24">
        <f t="shared" si="1"/>
        <v>189</v>
      </c>
      <c r="E31" s="24">
        <f t="shared" si="2"/>
        <v>71</v>
      </c>
      <c r="F31" s="131">
        <v>0</v>
      </c>
      <c r="G31" s="131">
        <v>0</v>
      </c>
      <c r="H31" s="24">
        <v>1</v>
      </c>
      <c r="I31" s="131">
        <v>0</v>
      </c>
      <c r="J31" s="24">
        <v>116</v>
      </c>
      <c r="K31" s="24">
        <v>8</v>
      </c>
      <c r="L31" s="24">
        <v>9</v>
      </c>
      <c r="M31" s="24">
        <v>39</v>
      </c>
      <c r="N31" s="24">
        <v>63</v>
      </c>
      <c r="O31" s="24">
        <v>24</v>
      </c>
      <c r="P31" s="131">
        <v>0</v>
      </c>
      <c r="Q31" s="131">
        <v>0</v>
      </c>
      <c r="R31" s="131">
        <v>0</v>
      </c>
      <c r="S31" s="131">
        <v>0</v>
      </c>
      <c r="T31" s="24" t="s">
        <v>1902</v>
      </c>
      <c r="U31" s="24" t="s">
        <v>1902</v>
      </c>
      <c r="V31" s="24" t="s">
        <v>1902</v>
      </c>
      <c r="W31" s="24" t="s">
        <v>1902</v>
      </c>
      <c r="X31" s="131">
        <v>0</v>
      </c>
      <c r="Y31" s="131">
        <v>0</v>
      </c>
      <c r="Z31" s="131">
        <v>0</v>
      </c>
      <c r="AA31" s="131">
        <v>0</v>
      </c>
      <c r="AB31" s="24">
        <f t="shared" si="0"/>
        <v>0</v>
      </c>
      <c r="AC31" s="24" t="s">
        <v>1902</v>
      </c>
    </row>
    <row r="32" spans="1:29" ht="22.5" customHeight="1" thickBot="1">
      <c r="A32" s="3" t="s">
        <v>2203</v>
      </c>
      <c r="B32" s="132">
        <v>0</v>
      </c>
      <c r="C32" s="132">
        <v>0</v>
      </c>
      <c r="D32" s="25">
        <f t="shared" si="1"/>
        <v>0</v>
      </c>
      <c r="E32" s="25">
        <f t="shared" si="2"/>
        <v>0</v>
      </c>
      <c r="F32" s="132">
        <v>0</v>
      </c>
      <c r="G32" s="132">
        <v>0</v>
      </c>
      <c r="H32" s="132">
        <v>0</v>
      </c>
      <c r="I32" s="132">
        <v>0</v>
      </c>
      <c r="J32" s="132">
        <v>0</v>
      </c>
      <c r="K32" s="132">
        <v>0</v>
      </c>
      <c r="L32" s="132">
        <v>0</v>
      </c>
      <c r="M32" s="132">
        <v>0</v>
      </c>
      <c r="N32" s="132">
        <v>0</v>
      </c>
      <c r="O32" s="132">
        <v>0</v>
      </c>
      <c r="P32" s="132">
        <v>0</v>
      </c>
      <c r="Q32" s="132">
        <v>0</v>
      </c>
      <c r="R32" s="132">
        <v>0</v>
      </c>
      <c r="S32" s="132">
        <v>0</v>
      </c>
      <c r="T32" s="132">
        <v>0</v>
      </c>
      <c r="U32" s="132">
        <v>0</v>
      </c>
      <c r="V32" s="132">
        <v>0</v>
      </c>
      <c r="W32" s="132">
        <v>0</v>
      </c>
      <c r="X32" s="132">
        <v>0</v>
      </c>
      <c r="Y32" s="132">
        <v>0</v>
      </c>
      <c r="Z32" s="132">
        <v>0</v>
      </c>
      <c r="AA32" s="132">
        <v>0</v>
      </c>
      <c r="AB32" s="25">
        <f t="shared" si="0"/>
        <v>0</v>
      </c>
      <c r="AC32" s="132">
        <v>0</v>
      </c>
    </row>
  </sheetData>
  <sheetProtection/>
  <mergeCells count="21">
    <mergeCell ref="C2:S2"/>
    <mergeCell ref="F3:O3"/>
    <mergeCell ref="P3:Q3"/>
    <mergeCell ref="R3:S3"/>
    <mergeCell ref="P6:Q6"/>
    <mergeCell ref="Y3:AB3"/>
    <mergeCell ref="C4:E4"/>
    <mergeCell ref="F4:G4"/>
    <mergeCell ref="H4:I4"/>
    <mergeCell ref="J4:M4"/>
    <mergeCell ref="C6:E6"/>
    <mergeCell ref="F6:G6"/>
    <mergeCell ref="J6:K6"/>
    <mergeCell ref="L6:M6"/>
    <mergeCell ref="N6:O6"/>
    <mergeCell ref="N4:O4"/>
    <mergeCell ref="R6:S6"/>
    <mergeCell ref="P4:Q4"/>
    <mergeCell ref="R4:S4"/>
    <mergeCell ref="C5:E5"/>
    <mergeCell ref="R5:S5"/>
  </mergeCells>
  <printOptions horizontalCentered="1"/>
  <pageMargins left="0.5905511811023623" right="0.5905511811023623" top="0.984251968503937" bottom="0.984251968503937" header="0.5118110236220472" footer="0.5118110236220472"/>
  <pageSetup fitToHeight="1" fitToWidth="1" horizontalDpi="600" verticalDpi="600" orientation="landscape" paperSize="9" scale="58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9"/>
    <pageSetUpPr fitToPage="1"/>
  </sheetPr>
  <dimension ref="A1:S32"/>
  <sheetViews>
    <sheetView zoomScale="70" zoomScaleNormal="70" zoomScaleSheetLayoutView="70" zoomScalePageLayoutView="0" workbookViewId="0" topLeftCell="A1">
      <pane xSplit="1" ySplit="7" topLeftCell="B8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A34" sqref="A34:IV61"/>
    </sheetView>
  </sheetViews>
  <sheetFormatPr defaultColWidth="9.00390625" defaultRowHeight="13.5"/>
  <cols>
    <col min="1" max="1" width="10.625" style="33" customWidth="1"/>
    <col min="2" max="10" width="10.375" style="33" customWidth="1"/>
    <col min="11" max="15" width="9.875" style="33" customWidth="1"/>
    <col min="16" max="16" width="11.625" style="33" bestFit="1" customWidth="1"/>
    <col min="17" max="17" width="11.75390625" style="33" customWidth="1"/>
    <col min="18" max="19" width="9.875" style="101" customWidth="1"/>
    <col min="20" max="16384" width="9.00390625" style="33" customWidth="1"/>
  </cols>
  <sheetData>
    <row r="1" spans="1:17" ht="19.5" thickBot="1">
      <c r="A1" s="67" t="s">
        <v>2229</v>
      </c>
      <c r="B1" s="67"/>
      <c r="K1" s="32"/>
      <c r="Q1" s="43" t="s">
        <v>2230</v>
      </c>
    </row>
    <row r="2" spans="1:19" ht="15" customHeight="1">
      <c r="A2" s="4"/>
      <c r="B2" s="34"/>
      <c r="C2" s="5"/>
      <c r="D2" s="285" t="s">
        <v>1343</v>
      </c>
      <c r="E2" s="286"/>
      <c r="F2" s="285" t="s">
        <v>1350</v>
      </c>
      <c r="G2" s="286"/>
      <c r="H2" s="286"/>
      <c r="I2" s="286"/>
      <c r="J2" s="286"/>
      <c r="K2" s="35" t="s">
        <v>25</v>
      </c>
      <c r="L2" s="35"/>
      <c r="M2" s="5"/>
      <c r="N2" s="35" t="s">
        <v>1344</v>
      </c>
      <c r="O2" s="35"/>
      <c r="P2" s="7" t="s">
        <v>27</v>
      </c>
      <c r="Q2" s="7"/>
      <c r="R2" s="273"/>
      <c r="S2" s="273"/>
    </row>
    <row r="3" spans="1:19" ht="15" customHeight="1">
      <c r="A3" s="2"/>
      <c r="B3" s="13"/>
      <c r="C3" s="11"/>
      <c r="D3" s="288" t="s">
        <v>29</v>
      </c>
      <c r="E3" s="291" t="s">
        <v>1359</v>
      </c>
      <c r="F3" s="288" t="s">
        <v>29</v>
      </c>
      <c r="G3" s="292" t="s">
        <v>1630</v>
      </c>
      <c r="H3" s="292"/>
      <c r="I3" s="292"/>
      <c r="J3" s="292"/>
      <c r="K3" s="37"/>
      <c r="L3" s="37"/>
      <c r="M3" s="11"/>
      <c r="N3" s="44"/>
      <c r="O3" s="12"/>
      <c r="P3" s="36"/>
      <c r="Q3" s="45"/>
      <c r="R3" s="68"/>
      <c r="S3" s="68"/>
    </row>
    <row r="4" spans="1:19" ht="15" customHeight="1">
      <c r="A4" s="13" t="s">
        <v>1307</v>
      </c>
      <c r="B4" s="13" t="s">
        <v>24</v>
      </c>
      <c r="C4" s="11" t="s">
        <v>28</v>
      </c>
      <c r="D4" s="289"/>
      <c r="E4" s="291"/>
      <c r="F4" s="289"/>
      <c r="G4" s="278" t="s">
        <v>1339</v>
      </c>
      <c r="H4" s="293" t="s">
        <v>1351</v>
      </c>
      <c r="I4" s="293" t="s">
        <v>1352</v>
      </c>
      <c r="J4" s="275" t="s">
        <v>1633</v>
      </c>
      <c r="K4" s="11" t="s">
        <v>29</v>
      </c>
      <c r="L4" s="38" t="s">
        <v>1630</v>
      </c>
      <c r="M4" s="11" t="s">
        <v>26</v>
      </c>
      <c r="N4" s="28" t="s">
        <v>1634</v>
      </c>
      <c r="O4" s="39" t="s">
        <v>1635</v>
      </c>
      <c r="P4" s="11" t="s">
        <v>29</v>
      </c>
      <c r="Q4" s="15" t="s">
        <v>1630</v>
      </c>
      <c r="R4" s="68"/>
      <c r="S4" s="68"/>
    </row>
    <row r="5" spans="1:19" ht="15" customHeight="1">
      <c r="A5" s="13"/>
      <c r="B5" s="13" t="s">
        <v>30</v>
      </c>
      <c r="C5" s="11"/>
      <c r="D5" s="289"/>
      <c r="E5" s="291"/>
      <c r="F5" s="289"/>
      <c r="G5" s="278"/>
      <c r="H5" s="293"/>
      <c r="I5" s="293"/>
      <c r="J5" s="275"/>
      <c r="K5" s="11"/>
      <c r="L5" s="11"/>
      <c r="M5" s="11" t="s">
        <v>31</v>
      </c>
      <c r="N5" s="28"/>
      <c r="O5" s="39"/>
      <c r="P5" s="11"/>
      <c r="Q5" s="10"/>
      <c r="R5" s="68"/>
      <c r="S5" s="68"/>
    </row>
    <row r="6" spans="1:19" ht="15" customHeight="1">
      <c r="A6" s="13"/>
      <c r="B6" s="13"/>
      <c r="C6" s="11"/>
      <c r="D6" s="289"/>
      <c r="E6" s="291"/>
      <c r="F6" s="289"/>
      <c r="G6" s="278"/>
      <c r="H6" s="293"/>
      <c r="I6" s="293"/>
      <c r="J6" s="275"/>
      <c r="K6" s="11"/>
      <c r="L6" s="11"/>
      <c r="M6" s="11"/>
      <c r="N6" s="28"/>
      <c r="O6" s="39"/>
      <c r="P6" s="11"/>
      <c r="Q6" s="10"/>
      <c r="R6" s="68"/>
      <c r="S6" s="68"/>
    </row>
    <row r="7" spans="1:19" ht="15" customHeight="1">
      <c r="A7" s="16"/>
      <c r="B7" s="40"/>
      <c r="C7" s="21"/>
      <c r="D7" s="290"/>
      <c r="E7" s="291"/>
      <c r="F7" s="290"/>
      <c r="G7" s="278"/>
      <c r="H7" s="293"/>
      <c r="I7" s="293"/>
      <c r="J7" s="275"/>
      <c r="K7" s="21"/>
      <c r="L7" s="21"/>
      <c r="M7" s="21"/>
      <c r="N7" s="21"/>
      <c r="O7" s="21"/>
      <c r="P7" s="21"/>
      <c r="Q7" s="41"/>
      <c r="R7" s="68"/>
      <c r="S7" s="68"/>
    </row>
    <row r="8" spans="1:19" ht="26.25" customHeight="1">
      <c r="A8" s="1" t="s">
        <v>1309</v>
      </c>
      <c r="B8" s="152">
        <v>567697</v>
      </c>
      <c r="C8" s="152">
        <f aca="true" t="shared" si="0" ref="C8:C32">F8+G8+N8-K8-L8-O8</f>
        <v>503736</v>
      </c>
      <c r="D8" s="152">
        <v>770164</v>
      </c>
      <c r="E8" s="152">
        <v>3681024</v>
      </c>
      <c r="F8" s="152">
        <v>0</v>
      </c>
      <c r="G8" s="152">
        <v>540765</v>
      </c>
      <c r="H8" s="152">
        <v>127186</v>
      </c>
      <c r="I8" s="152">
        <v>287318</v>
      </c>
      <c r="J8" s="152">
        <v>126261</v>
      </c>
      <c r="K8" s="152">
        <v>0</v>
      </c>
      <c r="L8" s="154">
        <v>63961</v>
      </c>
      <c r="M8" s="152">
        <v>528222</v>
      </c>
      <c r="N8" s="152">
        <v>226509</v>
      </c>
      <c r="O8" s="152">
        <v>199577</v>
      </c>
      <c r="P8" s="131">
        <f aca="true" t="shared" si="1" ref="P8:P32">D8+F8-K8</f>
        <v>770164</v>
      </c>
      <c r="Q8" s="131">
        <f aca="true" t="shared" si="2" ref="Q8:Q32">E8+G8-L8-M8</f>
        <v>3629606</v>
      </c>
      <c r="R8" s="131"/>
      <c r="S8" s="131"/>
    </row>
    <row r="9" spans="1:19" ht="26.25" customHeight="1">
      <c r="A9" s="2" t="s">
        <v>2177</v>
      </c>
      <c r="B9" s="152">
        <v>147906</v>
      </c>
      <c r="C9" s="152">
        <f t="shared" si="0"/>
        <v>112778</v>
      </c>
      <c r="D9" s="152">
        <v>192289</v>
      </c>
      <c r="E9" s="152">
        <v>1495197</v>
      </c>
      <c r="F9" s="152">
        <v>0</v>
      </c>
      <c r="G9" s="152">
        <v>149318</v>
      </c>
      <c r="H9" s="152">
        <v>71509</v>
      </c>
      <c r="I9" s="152">
        <v>67227</v>
      </c>
      <c r="J9" s="152">
        <v>10582</v>
      </c>
      <c r="K9" s="152">
        <v>0</v>
      </c>
      <c r="L9" s="152">
        <v>35128</v>
      </c>
      <c r="M9" s="152">
        <v>84228</v>
      </c>
      <c r="N9" s="152">
        <v>7572</v>
      </c>
      <c r="O9" s="152">
        <v>8984</v>
      </c>
      <c r="P9" s="131">
        <f t="shared" si="1"/>
        <v>192289</v>
      </c>
      <c r="Q9" s="131">
        <f t="shared" si="2"/>
        <v>1525159</v>
      </c>
      <c r="R9" s="131"/>
      <c r="S9" s="131"/>
    </row>
    <row r="10" spans="1:19" ht="26.25" customHeight="1">
      <c r="A10" s="2" t="s">
        <v>2178</v>
      </c>
      <c r="B10" s="152" t="s">
        <v>2253</v>
      </c>
      <c r="C10" s="152" t="s">
        <v>2253</v>
      </c>
      <c r="D10" s="152" t="s">
        <v>2253</v>
      </c>
      <c r="E10" s="152" t="s">
        <v>2253</v>
      </c>
      <c r="F10" s="152">
        <v>0</v>
      </c>
      <c r="G10" s="152" t="s">
        <v>2253</v>
      </c>
      <c r="H10" s="152" t="s">
        <v>2253</v>
      </c>
      <c r="I10" s="152" t="s">
        <v>2253</v>
      </c>
      <c r="J10" s="152" t="s">
        <v>1902</v>
      </c>
      <c r="K10" s="152">
        <v>0</v>
      </c>
      <c r="L10" s="152" t="s">
        <v>1902</v>
      </c>
      <c r="M10" s="152" t="s">
        <v>1902</v>
      </c>
      <c r="N10" s="152">
        <v>0</v>
      </c>
      <c r="O10" s="152">
        <v>0</v>
      </c>
      <c r="P10" s="131" t="s">
        <v>1902</v>
      </c>
      <c r="Q10" s="131" t="s">
        <v>1902</v>
      </c>
      <c r="R10" s="131"/>
      <c r="S10" s="131"/>
    </row>
    <row r="11" spans="1:19" ht="26.25" customHeight="1">
      <c r="A11" s="2" t="s">
        <v>2179</v>
      </c>
      <c r="B11" s="152">
        <v>0</v>
      </c>
      <c r="C11" s="152">
        <f t="shared" si="0"/>
        <v>0</v>
      </c>
      <c r="D11" s="152">
        <v>0</v>
      </c>
      <c r="E11" s="152">
        <v>0</v>
      </c>
      <c r="F11" s="152">
        <v>0</v>
      </c>
      <c r="G11" s="152">
        <v>0</v>
      </c>
      <c r="H11" s="152">
        <v>0</v>
      </c>
      <c r="I11" s="152">
        <v>0</v>
      </c>
      <c r="J11" s="152">
        <v>0</v>
      </c>
      <c r="K11" s="152">
        <v>0</v>
      </c>
      <c r="L11" s="152">
        <v>0</v>
      </c>
      <c r="M11" s="152">
        <v>0</v>
      </c>
      <c r="N11" s="152">
        <v>0</v>
      </c>
      <c r="O11" s="152">
        <v>0</v>
      </c>
      <c r="P11" s="131">
        <f t="shared" si="1"/>
        <v>0</v>
      </c>
      <c r="Q11" s="131">
        <f t="shared" si="2"/>
        <v>0</v>
      </c>
      <c r="R11" s="131"/>
      <c r="S11" s="131"/>
    </row>
    <row r="12" spans="1:19" ht="26.25" customHeight="1">
      <c r="A12" s="2" t="s">
        <v>2180</v>
      </c>
      <c r="B12" s="152">
        <v>0</v>
      </c>
      <c r="C12" s="152">
        <f t="shared" si="0"/>
        <v>0</v>
      </c>
      <c r="D12" s="152">
        <v>0</v>
      </c>
      <c r="E12" s="152">
        <v>0</v>
      </c>
      <c r="F12" s="152">
        <v>0</v>
      </c>
      <c r="G12" s="152">
        <v>0</v>
      </c>
      <c r="H12" s="152">
        <v>0</v>
      </c>
      <c r="I12" s="152">
        <v>0</v>
      </c>
      <c r="J12" s="152">
        <v>0</v>
      </c>
      <c r="K12" s="152">
        <v>0</v>
      </c>
      <c r="L12" s="152">
        <v>0</v>
      </c>
      <c r="M12" s="152">
        <v>0</v>
      </c>
      <c r="N12" s="152">
        <v>0</v>
      </c>
      <c r="O12" s="152">
        <v>0</v>
      </c>
      <c r="P12" s="131">
        <f t="shared" si="1"/>
        <v>0</v>
      </c>
      <c r="Q12" s="131">
        <f t="shared" si="2"/>
        <v>0</v>
      </c>
      <c r="R12" s="131"/>
      <c r="S12" s="131"/>
    </row>
    <row r="13" spans="1:19" ht="26.25" customHeight="1">
      <c r="A13" s="2" t="s">
        <v>2181</v>
      </c>
      <c r="B13" s="152">
        <v>0</v>
      </c>
      <c r="C13" s="152">
        <f t="shared" si="0"/>
        <v>0</v>
      </c>
      <c r="D13" s="152">
        <v>0</v>
      </c>
      <c r="E13" s="152">
        <v>0</v>
      </c>
      <c r="F13" s="152">
        <v>0</v>
      </c>
      <c r="G13" s="152">
        <v>0</v>
      </c>
      <c r="H13" s="152">
        <v>0</v>
      </c>
      <c r="I13" s="152">
        <v>0</v>
      </c>
      <c r="J13" s="152">
        <v>0</v>
      </c>
      <c r="K13" s="152">
        <v>0</v>
      </c>
      <c r="L13" s="152">
        <v>0</v>
      </c>
      <c r="M13" s="152">
        <v>0</v>
      </c>
      <c r="N13" s="152">
        <v>0</v>
      </c>
      <c r="O13" s="152">
        <v>0</v>
      </c>
      <c r="P13" s="131">
        <f t="shared" si="1"/>
        <v>0</v>
      </c>
      <c r="Q13" s="131">
        <f t="shared" si="2"/>
        <v>0</v>
      </c>
      <c r="R13" s="131"/>
      <c r="S13" s="131"/>
    </row>
    <row r="14" spans="1:19" ht="26.25" customHeight="1">
      <c r="A14" s="2" t="s">
        <v>2182</v>
      </c>
      <c r="B14" s="152" t="s">
        <v>2253</v>
      </c>
      <c r="C14" s="152" t="s">
        <v>2253</v>
      </c>
      <c r="D14" s="152" t="s">
        <v>2253</v>
      </c>
      <c r="E14" s="152" t="s">
        <v>2253</v>
      </c>
      <c r="F14" s="152">
        <v>0</v>
      </c>
      <c r="G14" s="152" t="s">
        <v>2253</v>
      </c>
      <c r="H14" s="152" t="s">
        <v>2253</v>
      </c>
      <c r="I14" s="152" t="s">
        <v>2253</v>
      </c>
      <c r="J14" s="152">
        <v>0</v>
      </c>
      <c r="K14" s="152">
        <v>0</v>
      </c>
      <c r="L14" s="152">
        <v>0</v>
      </c>
      <c r="M14" s="152" t="s">
        <v>1902</v>
      </c>
      <c r="N14" s="152">
        <v>0</v>
      </c>
      <c r="O14" s="152">
        <v>0</v>
      </c>
      <c r="P14" s="131" t="s">
        <v>1902</v>
      </c>
      <c r="Q14" s="131" t="s">
        <v>1902</v>
      </c>
      <c r="R14" s="131"/>
      <c r="S14" s="131"/>
    </row>
    <row r="15" spans="1:19" ht="26.25" customHeight="1">
      <c r="A15" s="2" t="s">
        <v>2183</v>
      </c>
      <c r="B15" s="152" t="s">
        <v>2253</v>
      </c>
      <c r="C15" s="152" t="s">
        <v>2253</v>
      </c>
      <c r="D15" s="152" t="s">
        <v>2253</v>
      </c>
      <c r="E15" s="152" t="s">
        <v>2253</v>
      </c>
      <c r="F15" s="152">
        <v>0</v>
      </c>
      <c r="G15" s="152" t="s">
        <v>2253</v>
      </c>
      <c r="H15" s="152" t="s">
        <v>2253</v>
      </c>
      <c r="I15" s="152" t="s">
        <v>2253</v>
      </c>
      <c r="J15" s="152" t="s">
        <v>2253</v>
      </c>
      <c r="K15" s="152">
        <v>0</v>
      </c>
      <c r="L15" s="152">
        <v>0</v>
      </c>
      <c r="M15" s="152" t="s">
        <v>1902</v>
      </c>
      <c r="N15" s="152">
        <v>0</v>
      </c>
      <c r="O15" s="152">
        <v>0</v>
      </c>
      <c r="P15" s="131" t="s">
        <v>1902</v>
      </c>
      <c r="Q15" s="131" t="s">
        <v>1902</v>
      </c>
      <c r="R15" s="131"/>
      <c r="S15" s="131"/>
    </row>
    <row r="16" spans="1:19" ht="26.25" customHeight="1">
      <c r="A16" s="2" t="s">
        <v>2184</v>
      </c>
      <c r="B16" s="152" t="s">
        <v>2253</v>
      </c>
      <c r="C16" s="152" t="s">
        <v>2253</v>
      </c>
      <c r="D16" s="152" t="s">
        <v>2253</v>
      </c>
      <c r="E16" s="152" t="s">
        <v>2253</v>
      </c>
      <c r="F16" s="152">
        <v>0</v>
      </c>
      <c r="G16" s="152" t="s">
        <v>2253</v>
      </c>
      <c r="H16" s="152" t="s">
        <v>2253</v>
      </c>
      <c r="I16" s="152" t="s">
        <v>2253</v>
      </c>
      <c r="J16" s="152" t="s">
        <v>2253</v>
      </c>
      <c r="K16" s="152">
        <v>0</v>
      </c>
      <c r="L16" s="152" t="s">
        <v>2251</v>
      </c>
      <c r="M16" s="152" t="s">
        <v>1902</v>
      </c>
      <c r="N16" s="152" t="s">
        <v>1902</v>
      </c>
      <c r="O16" s="152" t="s">
        <v>1902</v>
      </c>
      <c r="P16" s="131" t="s">
        <v>1902</v>
      </c>
      <c r="Q16" s="131" t="s">
        <v>1902</v>
      </c>
      <c r="R16" s="131"/>
      <c r="S16" s="131"/>
    </row>
    <row r="17" spans="1:19" ht="26.25" customHeight="1">
      <c r="A17" s="2" t="s">
        <v>2185</v>
      </c>
      <c r="B17" s="152">
        <v>0</v>
      </c>
      <c r="C17" s="152">
        <f t="shared" si="0"/>
        <v>0</v>
      </c>
      <c r="D17" s="152">
        <v>0</v>
      </c>
      <c r="E17" s="152">
        <v>0</v>
      </c>
      <c r="F17" s="152">
        <v>0</v>
      </c>
      <c r="G17" s="152">
        <v>0</v>
      </c>
      <c r="H17" s="152">
        <v>0</v>
      </c>
      <c r="I17" s="152">
        <v>0</v>
      </c>
      <c r="J17" s="152">
        <v>0</v>
      </c>
      <c r="K17" s="152">
        <v>0</v>
      </c>
      <c r="L17" s="152">
        <v>0</v>
      </c>
      <c r="M17" s="152">
        <v>0</v>
      </c>
      <c r="N17" s="152">
        <v>0</v>
      </c>
      <c r="O17" s="152">
        <v>0</v>
      </c>
      <c r="P17" s="131">
        <f t="shared" si="1"/>
        <v>0</v>
      </c>
      <c r="Q17" s="131">
        <f t="shared" si="2"/>
        <v>0</v>
      </c>
      <c r="R17" s="131"/>
      <c r="S17" s="131"/>
    </row>
    <row r="18" spans="1:19" ht="26.25" customHeight="1">
      <c r="A18" s="2" t="s">
        <v>2186</v>
      </c>
      <c r="B18" s="152" t="s">
        <v>2253</v>
      </c>
      <c r="C18" s="152" t="s">
        <v>2253</v>
      </c>
      <c r="D18" s="152" t="s">
        <v>2253</v>
      </c>
      <c r="E18" s="152" t="s">
        <v>2253</v>
      </c>
      <c r="F18" s="152">
        <v>0</v>
      </c>
      <c r="G18" s="152" t="s">
        <v>2253</v>
      </c>
      <c r="H18" s="152" t="s">
        <v>2253</v>
      </c>
      <c r="I18" s="152" t="s">
        <v>2253</v>
      </c>
      <c r="J18" s="152" t="s">
        <v>2253</v>
      </c>
      <c r="K18" s="152">
        <v>0</v>
      </c>
      <c r="L18" s="152" t="s">
        <v>2251</v>
      </c>
      <c r="M18" s="152" t="s">
        <v>1902</v>
      </c>
      <c r="N18" s="152">
        <v>0</v>
      </c>
      <c r="O18" s="152">
        <v>0</v>
      </c>
      <c r="P18" s="131" t="s">
        <v>1902</v>
      </c>
      <c r="Q18" s="131" t="s">
        <v>1902</v>
      </c>
      <c r="R18" s="131"/>
      <c r="S18" s="131"/>
    </row>
    <row r="19" spans="1:19" ht="26.25" customHeight="1">
      <c r="A19" s="2" t="s">
        <v>2187</v>
      </c>
      <c r="B19" s="152">
        <v>0</v>
      </c>
      <c r="C19" s="152">
        <f t="shared" si="0"/>
        <v>0</v>
      </c>
      <c r="D19" s="152">
        <v>0</v>
      </c>
      <c r="E19" s="152">
        <v>0</v>
      </c>
      <c r="F19" s="152">
        <v>0</v>
      </c>
      <c r="G19" s="152">
        <v>0</v>
      </c>
      <c r="H19" s="152">
        <v>0</v>
      </c>
      <c r="I19" s="152">
        <v>0</v>
      </c>
      <c r="J19" s="152">
        <v>0</v>
      </c>
      <c r="K19" s="152">
        <v>0</v>
      </c>
      <c r="L19" s="152">
        <v>0</v>
      </c>
      <c r="M19" s="152">
        <v>0</v>
      </c>
      <c r="N19" s="152">
        <v>0</v>
      </c>
      <c r="O19" s="152">
        <v>0</v>
      </c>
      <c r="P19" s="131">
        <f t="shared" si="1"/>
        <v>0</v>
      </c>
      <c r="Q19" s="131">
        <f t="shared" si="2"/>
        <v>0</v>
      </c>
      <c r="R19" s="131"/>
      <c r="S19" s="131"/>
    </row>
    <row r="20" spans="1:19" ht="26.25" customHeight="1">
      <c r="A20" s="2" t="s">
        <v>2189</v>
      </c>
      <c r="B20" s="152">
        <v>0</v>
      </c>
      <c r="C20" s="152">
        <f t="shared" si="0"/>
        <v>0</v>
      </c>
      <c r="D20" s="152">
        <v>0</v>
      </c>
      <c r="E20" s="152">
        <v>0</v>
      </c>
      <c r="F20" s="152">
        <v>0</v>
      </c>
      <c r="G20" s="152">
        <v>0</v>
      </c>
      <c r="H20" s="152">
        <v>0</v>
      </c>
      <c r="I20" s="152">
        <v>0</v>
      </c>
      <c r="J20" s="152">
        <v>0</v>
      </c>
      <c r="K20" s="152">
        <v>0</v>
      </c>
      <c r="L20" s="152">
        <v>0</v>
      </c>
      <c r="M20" s="152">
        <v>0</v>
      </c>
      <c r="N20" s="152">
        <v>0</v>
      </c>
      <c r="O20" s="152">
        <v>0</v>
      </c>
      <c r="P20" s="131">
        <f t="shared" si="1"/>
        <v>0</v>
      </c>
      <c r="Q20" s="131">
        <f t="shared" si="2"/>
        <v>0</v>
      </c>
      <c r="R20" s="131"/>
      <c r="S20" s="131"/>
    </row>
    <row r="21" spans="1:19" ht="26.25" customHeight="1">
      <c r="A21" s="2" t="s">
        <v>2191</v>
      </c>
      <c r="B21" s="152" t="s">
        <v>2253</v>
      </c>
      <c r="C21" s="152" t="s">
        <v>2253</v>
      </c>
      <c r="D21" s="152" t="s">
        <v>2253</v>
      </c>
      <c r="E21" s="152" t="s">
        <v>2253</v>
      </c>
      <c r="F21" s="152">
        <v>0</v>
      </c>
      <c r="G21" s="152" t="s">
        <v>2253</v>
      </c>
      <c r="H21" s="152" t="s">
        <v>2253</v>
      </c>
      <c r="I21" s="152" t="s">
        <v>2253</v>
      </c>
      <c r="J21" s="152" t="s">
        <v>2253</v>
      </c>
      <c r="K21" s="152">
        <v>0</v>
      </c>
      <c r="L21" s="152" t="s">
        <v>2251</v>
      </c>
      <c r="M21" s="152" t="s">
        <v>1902</v>
      </c>
      <c r="N21" s="152" t="s">
        <v>1902</v>
      </c>
      <c r="O21" s="152" t="s">
        <v>1902</v>
      </c>
      <c r="P21" s="131" t="s">
        <v>1902</v>
      </c>
      <c r="Q21" s="131" t="s">
        <v>1902</v>
      </c>
      <c r="R21" s="131"/>
      <c r="S21" s="131"/>
    </row>
    <row r="22" spans="1:19" ht="26.25" customHeight="1">
      <c r="A22" s="2" t="s">
        <v>2192</v>
      </c>
      <c r="B22" s="152">
        <v>0</v>
      </c>
      <c r="C22" s="152">
        <f t="shared" si="0"/>
        <v>0</v>
      </c>
      <c r="D22" s="152">
        <v>0</v>
      </c>
      <c r="E22" s="152">
        <v>0</v>
      </c>
      <c r="F22" s="152">
        <v>0</v>
      </c>
      <c r="G22" s="152">
        <v>0</v>
      </c>
      <c r="H22" s="152">
        <v>0</v>
      </c>
      <c r="I22" s="152">
        <v>0</v>
      </c>
      <c r="J22" s="152">
        <v>0</v>
      </c>
      <c r="K22" s="152">
        <v>0</v>
      </c>
      <c r="L22" s="152">
        <v>0</v>
      </c>
      <c r="M22" s="152">
        <v>0</v>
      </c>
      <c r="N22" s="152">
        <v>0</v>
      </c>
      <c r="O22" s="152">
        <v>0</v>
      </c>
      <c r="P22" s="131">
        <f t="shared" si="1"/>
        <v>0</v>
      </c>
      <c r="Q22" s="131">
        <f t="shared" si="2"/>
        <v>0</v>
      </c>
      <c r="R22" s="131"/>
      <c r="S22" s="131"/>
    </row>
    <row r="23" spans="1:19" ht="26.25" customHeight="1">
      <c r="A23" s="2" t="s">
        <v>2193</v>
      </c>
      <c r="B23" s="152" t="s">
        <v>2253</v>
      </c>
      <c r="C23" s="152" t="s">
        <v>2253</v>
      </c>
      <c r="D23" s="152" t="s">
        <v>2253</v>
      </c>
      <c r="E23" s="152" t="s">
        <v>2253</v>
      </c>
      <c r="F23" s="152">
        <v>0</v>
      </c>
      <c r="G23" s="152" t="s">
        <v>2253</v>
      </c>
      <c r="H23" s="152" t="s">
        <v>2253</v>
      </c>
      <c r="I23" s="152" t="s">
        <v>2253</v>
      </c>
      <c r="J23" s="152" t="s">
        <v>2253</v>
      </c>
      <c r="K23" s="152">
        <v>0</v>
      </c>
      <c r="L23" s="152" t="s">
        <v>2251</v>
      </c>
      <c r="M23" s="152" t="s">
        <v>1902</v>
      </c>
      <c r="N23" s="152" t="s">
        <v>1902</v>
      </c>
      <c r="O23" s="152" t="s">
        <v>1902</v>
      </c>
      <c r="P23" s="131" t="s">
        <v>1902</v>
      </c>
      <c r="Q23" s="131" t="s">
        <v>1902</v>
      </c>
      <c r="R23" s="131"/>
      <c r="S23" s="131"/>
    </row>
    <row r="24" spans="1:19" ht="26.25" customHeight="1">
      <c r="A24" s="2" t="s">
        <v>2194</v>
      </c>
      <c r="B24" s="152">
        <v>0</v>
      </c>
      <c r="C24" s="152">
        <f t="shared" si="0"/>
        <v>0</v>
      </c>
      <c r="D24" s="152">
        <v>0</v>
      </c>
      <c r="E24" s="152">
        <v>0</v>
      </c>
      <c r="F24" s="152">
        <v>0</v>
      </c>
      <c r="G24" s="152">
        <v>0</v>
      </c>
      <c r="H24" s="152">
        <v>0</v>
      </c>
      <c r="I24" s="152">
        <v>0</v>
      </c>
      <c r="J24" s="152">
        <v>0</v>
      </c>
      <c r="K24" s="152">
        <v>0</v>
      </c>
      <c r="L24" s="152">
        <v>0</v>
      </c>
      <c r="M24" s="152">
        <v>0</v>
      </c>
      <c r="N24" s="152">
        <v>0</v>
      </c>
      <c r="O24" s="152">
        <v>0</v>
      </c>
      <c r="P24" s="131">
        <f t="shared" si="1"/>
        <v>0</v>
      </c>
      <c r="Q24" s="131">
        <f t="shared" si="2"/>
        <v>0</v>
      </c>
      <c r="R24" s="131"/>
      <c r="S24" s="131"/>
    </row>
    <row r="25" spans="1:19" ht="26.25" customHeight="1">
      <c r="A25" s="2" t="s">
        <v>2195</v>
      </c>
      <c r="B25" s="152">
        <v>0</v>
      </c>
      <c r="C25" s="152">
        <f t="shared" si="0"/>
        <v>0</v>
      </c>
      <c r="D25" s="152">
        <v>0</v>
      </c>
      <c r="E25" s="152">
        <v>0</v>
      </c>
      <c r="F25" s="152">
        <v>0</v>
      </c>
      <c r="G25" s="152">
        <v>0</v>
      </c>
      <c r="H25" s="152">
        <v>0</v>
      </c>
      <c r="I25" s="152">
        <v>0</v>
      </c>
      <c r="J25" s="152">
        <v>0</v>
      </c>
      <c r="K25" s="152">
        <v>0</v>
      </c>
      <c r="L25" s="152">
        <v>0</v>
      </c>
      <c r="M25" s="152">
        <v>0</v>
      </c>
      <c r="N25" s="152">
        <v>0</v>
      </c>
      <c r="O25" s="152">
        <v>0</v>
      </c>
      <c r="P25" s="131">
        <f t="shared" si="1"/>
        <v>0</v>
      </c>
      <c r="Q25" s="131">
        <f t="shared" si="2"/>
        <v>0</v>
      </c>
      <c r="R25" s="131"/>
      <c r="S25" s="131"/>
    </row>
    <row r="26" spans="1:19" ht="26.25" customHeight="1">
      <c r="A26" s="2" t="s">
        <v>2196</v>
      </c>
      <c r="B26" s="152" t="s">
        <v>2253</v>
      </c>
      <c r="C26" s="152" t="s">
        <v>2253</v>
      </c>
      <c r="D26" s="152" t="s">
        <v>2253</v>
      </c>
      <c r="E26" s="152" t="s">
        <v>2253</v>
      </c>
      <c r="F26" s="152">
        <v>0</v>
      </c>
      <c r="G26" s="152" t="s">
        <v>2253</v>
      </c>
      <c r="H26" s="152" t="s">
        <v>2253</v>
      </c>
      <c r="I26" s="152" t="s">
        <v>2253</v>
      </c>
      <c r="J26" s="152" t="s">
        <v>2253</v>
      </c>
      <c r="K26" s="152">
        <v>0</v>
      </c>
      <c r="L26" s="152">
        <v>0</v>
      </c>
      <c r="M26" s="152" t="s">
        <v>1902</v>
      </c>
      <c r="N26" s="152">
        <v>0</v>
      </c>
      <c r="O26" s="152">
        <v>0</v>
      </c>
      <c r="P26" s="131" t="s">
        <v>1902</v>
      </c>
      <c r="Q26" s="131" t="s">
        <v>1902</v>
      </c>
      <c r="R26" s="131"/>
      <c r="S26" s="131"/>
    </row>
    <row r="27" spans="1:19" ht="26.25" customHeight="1">
      <c r="A27" s="2" t="s">
        <v>2197</v>
      </c>
      <c r="B27" s="152">
        <v>0</v>
      </c>
      <c r="C27" s="152">
        <f t="shared" si="0"/>
        <v>0</v>
      </c>
      <c r="D27" s="152">
        <v>0</v>
      </c>
      <c r="E27" s="152">
        <v>0</v>
      </c>
      <c r="F27" s="152">
        <v>0</v>
      </c>
      <c r="G27" s="152">
        <v>0</v>
      </c>
      <c r="H27" s="152">
        <v>0</v>
      </c>
      <c r="I27" s="152">
        <v>0</v>
      </c>
      <c r="J27" s="152">
        <v>0</v>
      </c>
      <c r="K27" s="152">
        <v>0</v>
      </c>
      <c r="L27" s="152">
        <v>0</v>
      </c>
      <c r="M27" s="152">
        <v>0</v>
      </c>
      <c r="N27" s="152">
        <v>0</v>
      </c>
      <c r="O27" s="152">
        <v>0</v>
      </c>
      <c r="P27" s="131">
        <f t="shared" si="1"/>
        <v>0</v>
      </c>
      <c r="Q27" s="131">
        <f t="shared" si="2"/>
        <v>0</v>
      </c>
      <c r="R27" s="131"/>
      <c r="S27" s="131"/>
    </row>
    <row r="28" spans="1:19" ht="26.25" customHeight="1">
      <c r="A28" s="2" t="s">
        <v>2198</v>
      </c>
      <c r="B28" s="152" t="s">
        <v>2253</v>
      </c>
      <c r="C28" s="152" t="s">
        <v>2253</v>
      </c>
      <c r="D28" s="152" t="s">
        <v>2253</v>
      </c>
      <c r="E28" s="152" t="s">
        <v>2253</v>
      </c>
      <c r="F28" s="152">
        <v>0</v>
      </c>
      <c r="G28" s="152" t="s">
        <v>2251</v>
      </c>
      <c r="H28" s="152" t="s">
        <v>2251</v>
      </c>
      <c r="I28" s="152" t="s">
        <v>2251</v>
      </c>
      <c r="J28" s="152" t="s">
        <v>2251</v>
      </c>
      <c r="K28" s="152">
        <v>0</v>
      </c>
      <c r="L28" s="152" t="s">
        <v>2251</v>
      </c>
      <c r="M28" s="152" t="s">
        <v>2251</v>
      </c>
      <c r="N28" s="152" t="s">
        <v>2251</v>
      </c>
      <c r="O28" s="152" t="s">
        <v>2251</v>
      </c>
      <c r="P28" s="131" t="s">
        <v>1902</v>
      </c>
      <c r="Q28" s="131" t="s">
        <v>1902</v>
      </c>
      <c r="R28" s="131"/>
      <c r="S28" s="131"/>
    </row>
    <row r="29" spans="1:19" ht="26.25" customHeight="1">
      <c r="A29" s="2" t="s">
        <v>2199</v>
      </c>
      <c r="B29" s="152" t="s">
        <v>2253</v>
      </c>
      <c r="C29" s="152" t="s">
        <v>2253</v>
      </c>
      <c r="D29" s="152" t="s">
        <v>2253</v>
      </c>
      <c r="E29" s="152" t="s">
        <v>2253</v>
      </c>
      <c r="F29" s="152">
        <v>0</v>
      </c>
      <c r="G29" s="152" t="s">
        <v>2251</v>
      </c>
      <c r="H29" s="152" t="s">
        <v>2251</v>
      </c>
      <c r="I29" s="152" t="s">
        <v>2251</v>
      </c>
      <c r="J29" s="152" t="s">
        <v>2251</v>
      </c>
      <c r="K29" s="152">
        <v>0</v>
      </c>
      <c r="L29" s="152" t="s">
        <v>2251</v>
      </c>
      <c r="M29" s="152" t="s">
        <v>2251</v>
      </c>
      <c r="N29" s="152" t="s">
        <v>2251</v>
      </c>
      <c r="O29" s="152" t="s">
        <v>2251</v>
      </c>
      <c r="P29" s="131" t="s">
        <v>1902</v>
      </c>
      <c r="Q29" s="131" t="s">
        <v>1902</v>
      </c>
      <c r="R29" s="131"/>
      <c r="S29" s="131"/>
    </row>
    <row r="30" spans="1:19" ht="26.25" customHeight="1">
      <c r="A30" s="2" t="s">
        <v>2200</v>
      </c>
      <c r="B30" s="152" t="s">
        <v>2253</v>
      </c>
      <c r="C30" s="152" t="s">
        <v>2253</v>
      </c>
      <c r="D30" s="152" t="s">
        <v>2253</v>
      </c>
      <c r="E30" s="152" t="s">
        <v>2253</v>
      </c>
      <c r="F30" s="152">
        <v>0</v>
      </c>
      <c r="G30" s="152" t="s">
        <v>2251</v>
      </c>
      <c r="H30" s="152" t="s">
        <v>2251</v>
      </c>
      <c r="I30" s="152" t="s">
        <v>2251</v>
      </c>
      <c r="J30" s="152" t="s">
        <v>2251</v>
      </c>
      <c r="K30" s="152">
        <v>0</v>
      </c>
      <c r="L30" s="152" t="s">
        <v>2251</v>
      </c>
      <c r="M30" s="152" t="s">
        <v>2251</v>
      </c>
      <c r="N30" s="152" t="s">
        <v>2251</v>
      </c>
      <c r="O30" s="152">
        <v>0</v>
      </c>
      <c r="P30" s="131" t="s">
        <v>1902</v>
      </c>
      <c r="Q30" s="131" t="s">
        <v>1902</v>
      </c>
      <c r="R30" s="131"/>
      <c r="S30" s="131"/>
    </row>
    <row r="31" spans="1:19" ht="26.25" customHeight="1">
      <c r="A31" s="2" t="s">
        <v>2201</v>
      </c>
      <c r="B31" s="152" t="s">
        <v>2253</v>
      </c>
      <c r="C31" s="152" t="s">
        <v>2253</v>
      </c>
      <c r="D31" s="152">
        <v>0</v>
      </c>
      <c r="E31" s="152" t="s">
        <v>2253</v>
      </c>
      <c r="F31" s="152">
        <v>0</v>
      </c>
      <c r="G31" s="152" t="s">
        <v>2251</v>
      </c>
      <c r="H31" s="152" t="s">
        <v>2251</v>
      </c>
      <c r="I31" s="152" t="s">
        <v>2251</v>
      </c>
      <c r="J31" s="152" t="s">
        <v>2251</v>
      </c>
      <c r="K31" s="152">
        <v>0</v>
      </c>
      <c r="L31" s="152" t="s">
        <v>2251</v>
      </c>
      <c r="M31" s="152" t="s">
        <v>2251</v>
      </c>
      <c r="N31" s="152" t="s">
        <v>2251</v>
      </c>
      <c r="O31" s="152" t="s">
        <v>2251</v>
      </c>
      <c r="P31" s="131">
        <f t="shared" si="1"/>
        <v>0</v>
      </c>
      <c r="Q31" s="131" t="s">
        <v>1902</v>
      </c>
      <c r="R31" s="131"/>
      <c r="S31" s="131"/>
    </row>
    <row r="32" spans="1:19" ht="26.25" customHeight="1" thickBot="1">
      <c r="A32" s="3" t="s">
        <v>2203</v>
      </c>
      <c r="B32" s="153">
        <v>0</v>
      </c>
      <c r="C32" s="153">
        <f t="shared" si="0"/>
        <v>0</v>
      </c>
      <c r="D32" s="153">
        <v>0</v>
      </c>
      <c r="E32" s="153">
        <v>0</v>
      </c>
      <c r="F32" s="153">
        <v>0</v>
      </c>
      <c r="G32" s="153">
        <v>0</v>
      </c>
      <c r="H32" s="153">
        <v>0</v>
      </c>
      <c r="I32" s="153">
        <v>0</v>
      </c>
      <c r="J32" s="153">
        <v>0</v>
      </c>
      <c r="K32" s="153">
        <v>0</v>
      </c>
      <c r="L32" s="153">
        <v>0</v>
      </c>
      <c r="M32" s="153">
        <v>0</v>
      </c>
      <c r="N32" s="153">
        <v>0</v>
      </c>
      <c r="O32" s="153">
        <v>0</v>
      </c>
      <c r="P32" s="132">
        <f t="shared" si="1"/>
        <v>0</v>
      </c>
      <c r="Q32" s="132">
        <f t="shared" si="2"/>
        <v>0</v>
      </c>
      <c r="R32" s="131"/>
      <c r="S32" s="131"/>
    </row>
  </sheetData>
  <sheetProtection/>
  <mergeCells count="11">
    <mergeCell ref="D2:E2"/>
    <mergeCell ref="F2:J2"/>
    <mergeCell ref="R2:S2"/>
    <mergeCell ref="D3:D7"/>
    <mergeCell ref="E3:E7"/>
    <mergeCell ref="F3:F7"/>
    <mergeCell ref="G3:J3"/>
    <mergeCell ref="G4:G7"/>
    <mergeCell ref="H4:H7"/>
    <mergeCell ref="I4:I7"/>
    <mergeCell ref="J4:J7"/>
  </mergeCells>
  <printOptions horizontalCentered="1"/>
  <pageMargins left="0.5905511811023623" right="0.5905511811023623" top="0.984251968503937" bottom="0.984251968503937" header="0.5118110236220472" footer="0.5118110236220472"/>
  <pageSetup fitToHeight="1" fitToWidth="1" horizontalDpi="600" verticalDpi="600" orientation="landscape" paperSize="9" scale="65" r:id="rId1"/>
  <colBreaks count="1" manualBreakCount="1">
    <brk id="1" max="65535" man="1"/>
  </colBreaks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9"/>
    <pageSetUpPr fitToPage="1"/>
  </sheetPr>
  <dimension ref="A1:M32"/>
  <sheetViews>
    <sheetView zoomScale="70" zoomScaleNormal="70" zoomScaleSheetLayoutView="70" zoomScalePageLayoutView="0" workbookViewId="0" topLeftCell="A1">
      <pane xSplit="1" ySplit="7" topLeftCell="B8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A34" sqref="A34:IV61"/>
    </sheetView>
  </sheetViews>
  <sheetFormatPr defaultColWidth="9.00390625" defaultRowHeight="13.5"/>
  <cols>
    <col min="1" max="1" width="10.625" style="33" customWidth="1"/>
    <col min="2" max="13" width="14.875" style="33" customWidth="1"/>
    <col min="14" max="16384" width="9.00390625" style="33" customWidth="1"/>
  </cols>
  <sheetData>
    <row r="1" spans="1:13" ht="19.5" thickBot="1">
      <c r="A1" s="67" t="s">
        <v>2234</v>
      </c>
      <c r="B1" s="67"/>
      <c r="M1" s="43" t="s">
        <v>2230</v>
      </c>
    </row>
    <row r="2" spans="1:13" ht="15" customHeight="1">
      <c r="A2" s="4"/>
      <c r="B2" s="7" t="s">
        <v>1345</v>
      </c>
      <c r="C2" s="7"/>
      <c r="D2" s="8"/>
      <c r="E2" s="6" t="s">
        <v>1346</v>
      </c>
      <c r="F2" s="7"/>
      <c r="G2" s="8"/>
      <c r="H2" s="6" t="s">
        <v>1628</v>
      </c>
      <c r="I2" s="7"/>
      <c r="J2" s="8"/>
      <c r="K2" s="6" t="s">
        <v>1629</v>
      </c>
      <c r="L2" s="7"/>
      <c r="M2" s="7"/>
    </row>
    <row r="3" spans="1:13" ht="15" customHeight="1">
      <c r="A3" s="2"/>
      <c r="B3" s="46" t="s">
        <v>1631</v>
      </c>
      <c r="C3" s="47"/>
      <c r="D3" s="27" t="s">
        <v>1632</v>
      </c>
      <c r="E3" s="48" t="s">
        <v>1631</v>
      </c>
      <c r="F3" s="47"/>
      <c r="G3" s="27" t="s">
        <v>1632</v>
      </c>
      <c r="H3" s="48" t="s">
        <v>1631</v>
      </c>
      <c r="I3" s="47"/>
      <c r="J3" s="27" t="s">
        <v>1632</v>
      </c>
      <c r="K3" s="48" t="s">
        <v>1631</v>
      </c>
      <c r="L3" s="47"/>
      <c r="M3" s="31" t="s">
        <v>1632</v>
      </c>
    </row>
    <row r="4" spans="1:13" ht="15" customHeight="1">
      <c r="A4" s="13" t="s">
        <v>1307</v>
      </c>
      <c r="B4" s="27" t="s">
        <v>0</v>
      </c>
      <c r="C4" s="44" t="s">
        <v>1</v>
      </c>
      <c r="D4" s="50"/>
      <c r="E4" s="44" t="s">
        <v>0</v>
      </c>
      <c r="F4" s="44" t="s">
        <v>1</v>
      </c>
      <c r="G4" s="50"/>
      <c r="H4" s="44" t="s">
        <v>0</v>
      </c>
      <c r="I4" s="44" t="s">
        <v>1</v>
      </c>
      <c r="J4" s="50"/>
      <c r="K4" s="44" t="s">
        <v>0</v>
      </c>
      <c r="L4" s="44" t="s">
        <v>1</v>
      </c>
      <c r="M4" s="50"/>
    </row>
    <row r="5" spans="1:13" ht="15" customHeight="1">
      <c r="A5" s="13"/>
      <c r="B5" s="2"/>
      <c r="C5" s="49"/>
      <c r="D5" s="101"/>
      <c r="E5" s="49"/>
      <c r="F5" s="49"/>
      <c r="G5" s="101"/>
      <c r="H5" s="49"/>
      <c r="I5" s="49"/>
      <c r="J5" s="101"/>
      <c r="K5" s="49"/>
      <c r="L5" s="49"/>
      <c r="M5" s="101"/>
    </row>
    <row r="6" spans="1:13" ht="15" customHeight="1">
      <c r="A6" s="13"/>
      <c r="B6" s="2"/>
      <c r="C6" s="49"/>
      <c r="D6" s="101"/>
      <c r="E6" s="49"/>
      <c r="F6" s="49"/>
      <c r="G6" s="101"/>
      <c r="H6" s="49"/>
      <c r="I6" s="49"/>
      <c r="J6" s="101"/>
      <c r="K6" s="49"/>
      <c r="L6" s="49"/>
      <c r="M6" s="101"/>
    </row>
    <row r="7" spans="1:13" ht="15" customHeight="1">
      <c r="A7" s="16"/>
      <c r="B7" s="30"/>
      <c r="C7" s="20"/>
      <c r="D7" s="29"/>
      <c r="E7" s="20"/>
      <c r="F7" s="20"/>
      <c r="G7" s="29"/>
      <c r="H7" s="20"/>
      <c r="I7" s="20"/>
      <c r="J7" s="29"/>
      <c r="K7" s="20"/>
      <c r="L7" s="20"/>
      <c r="M7" s="29"/>
    </row>
    <row r="8" spans="1:13" ht="26.25" customHeight="1">
      <c r="A8" s="1" t="s">
        <v>1309</v>
      </c>
      <c r="B8" s="152">
        <v>1478857</v>
      </c>
      <c r="C8" s="152">
        <v>1468830</v>
      </c>
      <c r="D8" s="152">
        <f aca="true" t="shared" si="0" ref="D8:D32">C8-B8</f>
        <v>-10027</v>
      </c>
      <c r="E8" s="152">
        <v>299602</v>
      </c>
      <c r="F8" s="152">
        <v>273344</v>
      </c>
      <c r="G8" s="152">
        <f aca="true" t="shared" si="1" ref="G8:G32">F8-E8</f>
        <v>-26258</v>
      </c>
      <c r="H8" s="152">
        <v>537942</v>
      </c>
      <c r="I8" s="152">
        <v>516814</v>
      </c>
      <c r="J8" s="152">
        <f aca="true" t="shared" si="2" ref="J8:J32">I8-H8</f>
        <v>-21128</v>
      </c>
      <c r="K8" s="152">
        <v>641313</v>
      </c>
      <c r="L8" s="152">
        <v>678672</v>
      </c>
      <c r="M8" s="152">
        <f>L8-K8</f>
        <v>37359</v>
      </c>
    </row>
    <row r="9" spans="1:13" ht="26.25" customHeight="1">
      <c r="A9" s="2" t="s">
        <v>2177</v>
      </c>
      <c r="B9" s="152">
        <v>318469</v>
      </c>
      <c r="C9" s="152">
        <v>336647</v>
      </c>
      <c r="D9" s="152">
        <f t="shared" si="0"/>
        <v>18178</v>
      </c>
      <c r="E9" s="152">
        <v>51132</v>
      </c>
      <c r="F9" s="152">
        <v>57163</v>
      </c>
      <c r="G9" s="152">
        <f t="shared" si="1"/>
        <v>6031</v>
      </c>
      <c r="H9" s="152">
        <v>11044</v>
      </c>
      <c r="I9" s="152">
        <v>6472</v>
      </c>
      <c r="J9" s="152">
        <f t="shared" si="2"/>
        <v>-4572</v>
      </c>
      <c r="K9" s="152">
        <v>256293</v>
      </c>
      <c r="L9" s="152">
        <v>273012</v>
      </c>
      <c r="M9" s="152">
        <f>L9-K9</f>
        <v>16719</v>
      </c>
    </row>
    <row r="10" spans="1:13" ht="26.25" customHeight="1">
      <c r="A10" s="2" t="s">
        <v>2178</v>
      </c>
      <c r="B10" s="152" t="s">
        <v>2253</v>
      </c>
      <c r="C10" s="152" t="s">
        <v>2253</v>
      </c>
      <c r="D10" s="152" t="s">
        <v>2253</v>
      </c>
      <c r="E10" s="152" t="s">
        <v>2253</v>
      </c>
      <c r="F10" s="152" t="s">
        <v>2253</v>
      </c>
      <c r="G10" s="152" t="s">
        <v>2253</v>
      </c>
      <c r="H10" s="152">
        <v>0</v>
      </c>
      <c r="I10" s="152">
        <v>0</v>
      </c>
      <c r="J10" s="152">
        <f t="shared" si="2"/>
        <v>0</v>
      </c>
      <c r="K10" s="152" t="s">
        <v>1902</v>
      </c>
      <c r="L10" s="152" t="s">
        <v>1902</v>
      </c>
      <c r="M10" s="152" t="s">
        <v>1902</v>
      </c>
    </row>
    <row r="11" spans="1:13" ht="26.25" customHeight="1">
      <c r="A11" s="2" t="s">
        <v>2179</v>
      </c>
      <c r="B11" s="152">
        <v>0</v>
      </c>
      <c r="C11" s="152">
        <v>0</v>
      </c>
      <c r="D11" s="152">
        <f t="shared" si="0"/>
        <v>0</v>
      </c>
      <c r="E11" s="152">
        <v>0</v>
      </c>
      <c r="F11" s="152">
        <v>0</v>
      </c>
      <c r="G11" s="152">
        <f t="shared" si="1"/>
        <v>0</v>
      </c>
      <c r="H11" s="152">
        <v>0</v>
      </c>
      <c r="I11" s="152">
        <v>0</v>
      </c>
      <c r="J11" s="152">
        <f t="shared" si="2"/>
        <v>0</v>
      </c>
      <c r="K11" s="152">
        <v>0</v>
      </c>
      <c r="L11" s="152">
        <v>0</v>
      </c>
      <c r="M11" s="152">
        <f aca="true" t="shared" si="3" ref="M11:M32">L11-K11</f>
        <v>0</v>
      </c>
    </row>
    <row r="12" spans="1:13" ht="26.25" customHeight="1">
      <c r="A12" s="2" t="s">
        <v>2180</v>
      </c>
      <c r="B12" s="152">
        <v>0</v>
      </c>
      <c r="C12" s="152">
        <v>0</v>
      </c>
      <c r="D12" s="152">
        <f t="shared" si="0"/>
        <v>0</v>
      </c>
      <c r="E12" s="152">
        <v>0</v>
      </c>
      <c r="F12" s="152">
        <v>0</v>
      </c>
      <c r="G12" s="152">
        <f t="shared" si="1"/>
        <v>0</v>
      </c>
      <c r="H12" s="152">
        <v>0</v>
      </c>
      <c r="I12" s="152">
        <v>0</v>
      </c>
      <c r="J12" s="152">
        <f t="shared" si="2"/>
        <v>0</v>
      </c>
      <c r="K12" s="152">
        <v>0</v>
      </c>
      <c r="L12" s="152">
        <v>0</v>
      </c>
      <c r="M12" s="152">
        <f t="shared" si="3"/>
        <v>0</v>
      </c>
    </row>
    <row r="13" spans="1:13" ht="26.25" customHeight="1">
      <c r="A13" s="2" t="s">
        <v>2181</v>
      </c>
      <c r="B13" s="152">
        <v>0</v>
      </c>
      <c r="C13" s="152">
        <v>0</v>
      </c>
      <c r="D13" s="152">
        <f t="shared" si="0"/>
        <v>0</v>
      </c>
      <c r="E13" s="152">
        <v>0</v>
      </c>
      <c r="F13" s="152">
        <v>0</v>
      </c>
      <c r="G13" s="152">
        <f t="shared" si="1"/>
        <v>0</v>
      </c>
      <c r="H13" s="152">
        <v>0</v>
      </c>
      <c r="I13" s="152">
        <v>0</v>
      </c>
      <c r="J13" s="152">
        <f t="shared" si="2"/>
        <v>0</v>
      </c>
      <c r="K13" s="152">
        <v>0</v>
      </c>
      <c r="L13" s="152">
        <v>0</v>
      </c>
      <c r="M13" s="152">
        <f t="shared" si="3"/>
        <v>0</v>
      </c>
    </row>
    <row r="14" spans="1:13" ht="26.25" customHeight="1">
      <c r="A14" s="2" t="s">
        <v>2182</v>
      </c>
      <c r="B14" s="152" t="s">
        <v>2253</v>
      </c>
      <c r="C14" s="152" t="s">
        <v>2253</v>
      </c>
      <c r="D14" s="152" t="s">
        <v>2253</v>
      </c>
      <c r="E14" s="152" t="s">
        <v>2253</v>
      </c>
      <c r="F14" s="152" t="s">
        <v>2253</v>
      </c>
      <c r="G14" s="152" t="s">
        <v>2253</v>
      </c>
      <c r="H14" s="152" t="s">
        <v>1902</v>
      </c>
      <c r="I14" s="152" t="s">
        <v>1902</v>
      </c>
      <c r="J14" s="152" t="s">
        <v>1902</v>
      </c>
      <c r="K14" s="152" t="s">
        <v>1902</v>
      </c>
      <c r="L14" s="152" t="s">
        <v>1902</v>
      </c>
      <c r="M14" s="152" t="s">
        <v>1902</v>
      </c>
    </row>
    <row r="15" spans="1:13" ht="26.25" customHeight="1">
      <c r="A15" s="2" t="s">
        <v>2183</v>
      </c>
      <c r="B15" s="152" t="s">
        <v>2253</v>
      </c>
      <c r="C15" s="152" t="s">
        <v>2253</v>
      </c>
      <c r="D15" s="152" t="s">
        <v>2253</v>
      </c>
      <c r="E15" s="152">
        <v>0</v>
      </c>
      <c r="F15" s="152">
        <v>0</v>
      </c>
      <c r="G15" s="152">
        <f t="shared" si="1"/>
        <v>0</v>
      </c>
      <c r="H15" s="152" t="s">
        <v>1902</v>
      </c>
      <c r="I15" s="152" t="s">
        <v>1902</v>
      </c>
      <c r="J15" s="152" t="s">
        <v>1902</v>
      </c>
      <c r="K15" s="152" t="s">
        <v>1902</v>
      </c>
      <c r="L15" s="152" t="s">
        <v>1902</v>
      </c>
      <c r="M15" s="152" t="s">
        <v>1902</v>
      </c>
    </row>
    <row r="16" spans="1:13" ht="26.25" customHeight="1">
      <c r="A16" s="2" t="s">
        <v>2184</v>
      </c>
      <c r="B16" s="152" t="s">
        <v>2253</v>
      </c>
      <c r="C16" s="152" t="s">
        <v>2253</v>
      </c>
      <c r="D16" s="152" t="s">
        <v>2253</v>
      </c>
      <c r="E16" s="152" t="s">
        <v>2253</v>
      </c>
      <c r="F16" s="152" t="s">
        <v>2253</v>
      </c>
      <c r="G16" s="152" t="s">
        <v>2253</v>
      </c>
      <c r="H16" s="152" t="s">
        <v>1902</v>
      </c>
      <c r="I16" s="152" t="s">
        <v>1902</v>
      </c>
      <c r="J16" s="152" t="s">
        <v>1902</v>
      </c>
      <c r="K16" s="152" t="s">
        <v>1902</v>
      </c>
      <c r="L16" s="152" t="s">
        <v>1902</v>
      </c>
      <c r="M16" s="152" t="s">
        <v>1902</v>
      </c>
    </row>
    <row r="17" spans="1:13" ht="26.25" customHeight="1">
      <c r="A17" s="2" t="s">
        <v>2185</v>
      </c>
      <c r="B17" s="225">
        <v>0</v>
      </c>
      <c r="C17" s="225">
        <v>0</v>
      </c>
      <c r="D17" s="152">
        <f t="shared" si="0"/>
        <v>0</v>
      </c>
      <c r="E17" s="225">
        <v>0</v>
      </c>
      <c r="F17" s="225">
        <v>0</v>
      </c>
      <c r="G17" s="152">
        <f t="shared" si="1"/>
        <v>0</v>
      </c>
      <c r="H17" s="225">
        <v>0</v>
      </c>
      <c r="I17" s="225">
        <v>0</v>
      </c>
      <c r="J17" s="152">
        <f t="shared" si="2"/>
        <v>0</v>
      </c>
      <c r="K17" s="225">
        <v>0</v>
      </c>
      <c r="L17" s="225">
        <v>0</v>
      </c>
      <c r="M17" s="152">
        <f t="shared" si="3"/>
        <v>0</v>
      </c>
    </row>
    <row r="18" spans="1:13" ht="26.25" customHeight="1">
      <c r="A18" s="2" t="s">
        <v>2186</v>
      </c>
      <c r="B18" s="152" t="s">
        <v>2253</v>
      </c>
      <c r="C18" s="152" t="s">
        <v>2253</v>
      </c>
      <c r="D18" s="152" t="s">
        <v>2253</v>
      </c>
      <c r="E18" s="152" t="s">
        <v>2253</v>
      </c>
      <c r="F18" s="152" t="s">
        <v>2253</v>
      </c>
      <c r="G18" s="152" t="s">
        <v>2253</v>
      </c>
      <c r="H18" s="152" t="s">
        <v>1902</v>
      </c>
      <c r="I18" s="152" t="s">
        <v>1902</v>
      </c>
      <c r="J18" s="152" t="s">
        <v>1902</v>
      </c>
      <c r="K18" s="152" t="s">
        <v>1902</v>
      </c>
      <c r="L18" s="152" t="s">
        <v>1902</v>
      </c>
      <c r="M18" s="152" t="s">
        <v>1902</v>
      </c>
    </row>
    <row r="19" spans="1:13" ht="26.25" customHeight="1">
      <c r="A19" s="2" t="s">
        <v>2187</v>
      </c>
      <c r="B19" s="152">
        <v>0</v>
      </c>
      <c r="C19" s="152">
        <v>0</v>
      </c>
      <c r="D19" s="152">
        <f t="shared" si="0"/>
        <v>0</v>
      </c>
      <c r="E19" s="152">
        <v>0</v>
      </c>
      <c r="F19" s="152">
        <v>0</v>
      </c>
      <c r="G19" s="152">
        <f t="shared" si="1"/>
        <v>0</v>
      </c>
      <c r="H19" s="152">
        <v>0</v>
      </c>
      <c r="I19" s="152">
        <v>0</v>
      </c>
      <c r="J19" s="152">
        <f t="shared" si="2"/>
        <v>0</v>
      </c>
      <c r="K19" s="152">
        <v>0</v>
      </c>
      <c r="L19" s="152">
        <v>0</v>
      </c>
      <c r="M19" s="152">
        <f t="shared" si="3"/>
        <v>0</v>
      </c>
    </row>
    <row r="20" spans="1:13" ht="26.25" customHeight="1">
      <c r="A20" s="2" t="s">
        <v>2189</v>
      </c>
      <c r="B20" s="152">
        <v>0</v>
      </c>
      <c r="C20" s="152">
        <v>0</v>
      </c>
      <c r="D20" s="152">
        <f t="shared" si="0"/>
        <v>0</v>
      </c>
      <c r="E20" s="152">
        <v>0</v>
      </c>
      <c r="F20" s="152">
        <v>0</v>
      </c>
      <c r="G20" s="152">
        <f t="shared" si="1"/>
        <v>0</v>
      </c>
      <c r="H20" s="152">
        <v>0</v>
      </c>
      <c r="I20" s="152">
        <v>0</v>
      </c>
      <c r="J20" s="152">
        <f t="shared" si="2"/>
        <v>0</v>
      </c>
      <c r="K20" s="152">
        <v>0</v>
      </c>
      <c r="L20" s="152">
        <v>0</v>
      </c>
      <c r="M20" s="152">
        <f t="shared" si="3"/>
        <v>0</v>
      </c>
    </row>
    <row r="21" spans="1:13" ht="26.25" customHeight="1">
      <c r="A21" s="2" t="s">
        <v>2191</v>
      </c>
      <c r="B21" s="152" t="s">
        <v>2253</v>
      </c>
      <c r="C21" s="152" t="s">
        <v>2253</v>
      </c>
      <c r="D21" s="152" t="s">
        <v>2253</v>
      </c>
      <c r="E21" s="152" t="s">
        <v>2253</v>
      </c>
      <c r="F21" s="152" t="s">
        <v>2253</v>
      </c>
      <c r="G21" s="152" t="s">
        <v>2253</v>
      </c>
      <c r="H21" s="152" t="s">
        <v>1902</v>
      </c>
      <c r="I21" s="152" t="s">
        <v>1902</v>
      </c>
      <c r="J21" s="152" t="s">
        <v>1902</v>
      </c>
      <c r="K21" s="152" t="s">
        <v>1902</v>
      </c>
      <c r="L21" s="152" t="s">
        <v>1902</v>
      </c>
      <c r="M21" s="152" t="s">
        <v>1902</v>
      </c>
    </row>
    <row r="22" spans="1:13" ht="26.25" customHeight="1">
      <c r="A22" s="2" t="s">
        <v>2192</v>
      </c>
      <c r="B22" s="152">
        <v>0</v>
      </c>
      <c r="C22" s="152">
        <v>0</v>
      </c>
      <c r="D22" s="152">
        <f t="shared" si="0"/>
        <v>0</v>
      </c>
      <c r="E22" s="152">
        <v>0</v>
      </c>
      <c r="F22" s="152">
        <v>0</v>
      </c>
      <c r="G22" s="152">
        <f t="shared" si="1"/>
        <v>0</v>
      </c>
      <c r="H22" s="152">
        <v>0</v>
      </c>
      <c r="I22" s="152">
        <v>0</v>
      </c>
      <c r="J22" s="152">
        <f t="shared" si="2"/>
        <v>0</v>
      </c>
      <c r="K22" s="152">
        <v>0</v>
      </c>
      <c r="L22" s="152">
        <v>0</v>
      </c>
      <c r="M22" s="152">
        <f t="shared" si="3"/>
        <v>0</v>
      </c>
    </row>
    <row r="23" spans="1:13" ht="26.25" customHeight="1">
      <c r="A23" s="2" t="s">
        <v>2193</v>
      </c>
      <c r="B23" s="152" t="s">
        <v>2253</v>
      </c>
      <c r="C23" s="152" t="s">
        <v>2253</v>
      </c>
      <c r="D23" s="152" t="s">
        <v>2253</v>
      </c>
      <c r="E23" s="152" t="s">
        <v>2253</v>
      </c>
      <c r="F23" s="152" t="s">
        <v>2253</v>
      </c>
      <c r="G23" s="152" t="s">
        <v>2253</v>
      </c>
      <c r="H23" s="152" t="s">
        <v>1902</v>
      </c>
      <c r="I23" s="152" t="s">
        <v>1902</v>
      </c>
      <c r="J23" s="152" t="s">
        <v>1902</v>
      </c>
      <c r="K23" s="152" t="s">
        <v>1902</v>
      </c>
      <c r="L23" s="152" t="s">
        <v>1902</v>
      </c>
      <c r="M23" s="152" t="s">
        <v>1902</v>
      </c>
    </row>
    <row r="24" spans="1:13" ht="26.25" customHeight="1">
      <c r="A24" s="2" t="s">
        <v>2194</v>
      </c>
      <c r="B24" s="152">
        <v>0</v>
      </c>
      <c r="C24" s="152">
        <v>0</v>
      </c>
      <c r="D24" s="152">
        <f t="shared" si="0"/>
        <v>0</v>
      </c>
      <c r="E24" s="152">
        <v>0</v>
      </c>
      <c r="F24" s="152">
        <v>0</v>
      </c>
      <c r="G24" s="152">
        <f t="shared" si="1"/>
        <v>0</v>
      </c>
      <c r="H24" s="152">
        <v>0</v>
      </c>
      <c r="I24" s="152">
        <v>0</v>
      </c>
      <c r="J24" s="152">
        <f t="shared" si="2"/>
        <v>0</v>
      </c>
      <c r="K24" s="152">
        <v>0</v>
      </c>
      <c r="L24" s="152">
        <v>0</v>
      </c>
      <c r="M24" s="152">
        <f t="shared" si="3"/>
        <v>0</v>
      </c>
    </row>
    <row r="25" spans="1:13" ht="26.25" customHeight="1">
      <c r="A25" s="2" t="s">
        <v>2195</v>
      </c>
      <c r="B25" s="152">
        <v>0</v>
      </c>
      <c r="C25" s="152">
        <v>0</v>
      </c>
      <c r="D25" s="152">
        <f t="shared" si="0"/>
        <v>0</v>
      </c>
      <c r="E25" s="152">
        <v>0</v>
      </c>
      <c r="F25" s="152">
        <v>0</v>
      </c>
      <c r="G25" s="152">
        <f t="shared" si="1"/>
        <v>0</v>
      </c>
      <c r="H25" s="152">
        <v>0</v>
      </c>
      <c r="I25" s="152">
        <v>0</v>
      </c>
      <c r="J25" s="152">
        <f t="shared" si="2"/>
        <v>0</v>
      </c>
      <c r="K25" s="152">
        <v>0</v>
      </c>
      <c r="L25" s="152">
        <v>0</v>
      </c>
      <c r="M25" s="152">
        <f t="shared" si="3"/>
        <v>0</v>
      </c>
    </row>
    <row r="26" spans="1:13" ht="26.25" customHeight="1">
      <c r="A26" s="2" t="s">
        <v>2196</v>
      </c>
      <c r="B26" s="152" t="s">
        <v>2253</v>
      </c>
      <c r="C26" s="152" t="s">
        <v>2253</v>
      </c>
      <c r="D26" s="152" t="s">
        <v>2253</v>
      </c>
      <c r="E26" s="152">
        <v>0</v>
      </c>
      <c r="F26" s="152">
        <v>0</v>
      </c>
      <c r="G26" s="152">
        <f t="shared" si="1"/>
        <v>0</v>
      </c>
      <c r="H26" s="152" t="s">
        <v>1902</v>
      </c>
      <c r="I26" s="152" t="s">
        <v>1902</v>
      </c>
      <c r="J26" s="152" t="s">
        <v>1902</v>
      </c>
      <c r="K26" s="152" t="s">
        <v>1902</v>
      </c>
      <c r="L26" s="152" t="s">
        <v>1902</v>
      </c>
      <c r="M26" s="152" t="s">
        <v>1902</v>
      </c>
    </row>
    <row r="27" spans="1:13" ht="26.25" customHeight="1">
      <c r="A27" s="2" t="s">
        <v>2197</v>
      </c>
      <c r="B27" s="152">
        <v>0</v>
      </c>
      <c r="C27" s="152">
        <v>0</v>
      </c>
      <c r="D27" s="152">
        <f t="shared" si="0"/>
        <v>0</v>
      </c>
      <c r="E27" s="152">
        <v>0</v>
      </c>
      <c r="F27" s="152">
        <v>0</v>
      </c>
      <c r="G27" s="152">
        <f t="shared" si="1"/>
        <v>0</v>
      </c>
      <c r="H27" s="152">
        <v>0</v>
      </c>
      <c r="I27" s="152">
        <v>0</v>
      </c>
      <c r="J27" s="152">
        <f t="shared" si="2"/>
        <v>0</v>
      </c>
      <c r="K27" s="152">
        <v>0</v>
      </c>
      <c r="L27" s="152">
        <v>0</v>
      </c>
      <c r="M27" s="152">
        <f t="shared" si="3"/>
        <v>0</v>
      </c>
    </row>
    <row r="28" spans="1:13" ht="26.25" customHeight="1">
      <c r="A28" s="2" t="s">
        <v>2198</v>
      </c>
      <c r="B28" s="152" t="s">
        <v>2253</v>
      </c>
      <c r="C28" s="152" t="s">
        <v>2253</v>
      </c>
      <c r="D28" s="152" t="s">
        <v>2253</v>
      </c>
      <c r="E28" s="152" t="s">
        <v>2253</v>
      </c>
      <c r="F28" s="152" t="s">
        <v>2253</v>
      </c>
      <c r="G28" s="152" t="s">
        <v>2253</v>
      </c>
      <c r="H28" s="152" t="s">
        <v>2253</v>
      </c>
      <c r="I28" s="152" t="s">
        <v>2253</v>
      </c>
      <c r="J28" s="152" t="s">
        <v>2253</v>
      </c>
      <c r="K28" s="152" t="s">
        <v>2253</v>
      </c>
      <c r="L28" s="152" t="s">
        <v>2253</v>
      </c>
      <c r="M28" s="152" t="s">
        <v>2253</v>
      </c>
    </row>
    <row r="29" spans="1:13" ht="26.25" customHeight="1">
      <c r="A29" s="2" t="s">
        <v>2199</v>
      </c>
      <c r="B29" s="152" t="s">
        <v>2253</v>
      </c>
      <c r="C29" s="152" t="s">
        <v>2253</v>
      </c>
      <c r="D29" s="152" t="s">
        <v>2253</v>
      </c>
      <c r="E29" s="152" t="s">
        <v>2253</v>
      </c>
      <c r="F29" s="152" t="s">
        <v>2253</v>
      </c>
      <c r="G29" s="152" t="s">
        <v>2253</v>
      </c>
      <c r="H29" s="152" t="s">
        <v>2253</v>
      </c>
      <c r="I29" s="152" t="s">
        <v>2253</v>
      </c>
      <c r="J29" s="152" t="s">
        <v>2253</v>
      </c>
      <c r="K29" s="152" t="s">
        <v>2253</v>
      </c>
      <c r="L29" s="152" t="s">
        <v>2253</v>
      </c>
      <c r="M29" s="152" t="s">
        <v>2253</v>
      </c>
    </row>
    <row r="30" spans="1:13" ht="26.25" customHeight="1">
      <c r="A30" s="2" t="s">
        <v>2200</v>
      </c>
      <c r="B30" s="152" t="s">
        <v>2253</v>
      </c>
      <c r="C30" s="152" t="s">
        <v>2253</v>
      </c>
      <c r="D30" s="152" t="s">
        <v>2253</v>
      </c>
      <c r="E30" s="152" t="s">
        <v>2253</v>
      </c>
      <c r="F30" s="152" t="s">
        <v>2253</v>
      </c>
      <c r="G30" s="152" t="s">
        <v>2253</v>
      </c>
      <c r="H30" s="152" t="s">
        <v>2253</v>
      </c>
      <c r="I30" s="152" t="s">
        <v>2253</v>
      </c>
      <c r="J30" s="152" t="s">
        <v>2253</v>
      </c>
      <c r="K30" s="152" t="s">
        <v>2253</v>
      </c>
      <c r="L30" s="152" t="s">
        <v>2253</v>
      </c>
      <c r="M30" s="152" t="s">
        <v>2253</v>
      </c>
    </row>
    <row r="31" spans="1:13" ht="26.25" customHeight="1">
      <c r="A31" s="2" t="s">
        <v>2201</v>
      </c>
      <c r="B31" s="152" t="s">
        <v>2253</v>
      </c>
      <c r="C31" s="152" t="s">
        <v>2253</v>
      </c>
      <c r="D31" s="152" t="s">
        <v>2253</v>
      </c>
      <c r="E31" s="152" t="s">
        <v>2253</v>
      </c>
      <c r="F31" s="152" t="s">
        <v>2253</v>
      </c>
      <c r="G31" s="152" t="s">
        <v>2253</v>
      </c>
      <c r="H31" s="152" t="s">
        <v>2253</v>
      </c>
      <c r="I31" s="152" t="s">
        <v>2253</v>
      </c>
      <c r="J31" s="152" t="s">
        <v>2253</v>
      </c>
      <c r="K31" s="152" t="s">
        <v>2253</v>
      </c>
      <c r="L31" s="152" t="s">
        <v>2253</v>
      </c>
      <c r="M31" s="152" t="s">
        <v>2253</v>
      </c>
    </row>
    <row r="32" spans="1:13" ht="26.25" customHeight="1" thickBot="1">
      <c r="A32" s="3" t="s">
        <v>2203</v>
      </c>
      <c r="B32" s="153">
        <v>0</v>
      </c>
      <c r="C32" s="153">
        <v>0</v>
      </c>
      <c r="D32" s="153">
        <f t="shared" si="0"/>
        <v>0</v>
      </c>
      <c r="E32" s="153">
        <v>0</v>
      </c>
      <c r="F32" s="153">
        <v>0</v>
      </c>
      <c r="G32" s="153">
        <f t="shared" si="1"/>
        <v>0</v>
      </c>
      <c r="H32" s="153">
        <v>0</v>
      </c>
      <c r="I32" s="153">
        <v>0</v>
      </c>
      <c r="J32" s="153">
        <f t="shared" si="2"/>
        <v>0</v>
      </c>
      <c r="K32" s="153">
        <v>0</v>
      </c>
      <c r="L32" s="153">
        <v>0</v>
      </c>
      <c r="M32" s="153">
        <f t="shared" si="3"/>
        <v>0</v>
      </c>
    </row>
  </sheetData>
  <sheetProtection/>
  <printOptions horizontalCentered="1"/>
  <pageMargins left="0.5905511811023623" right="0.5905511811023623" top="0.984251968503937" bottom="0.984251968503937" header="0.5118110236220472" footer="0.5118110236220472"/>
  <pageSetup fitToHeight="1" fitToWidth="1" horizontalDpi="600" verticalDpi="600" orientation="landscape" paperSize="9" scale="65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9"/>
    <pageSetUpPr fitToPage="1"/>
  </sheetPr>
  <dimension ref="A1:AD47"/>
  <sheetViews>
    <sheetView zoomScale="70" zoomScaleNormal="70" zoomScaleSheetLayoutView="70" zoomScalePageLayoutView="0" workbookViewId="0" topLeftCell="A1">
      <pane xSplit="1" ySplit="7" topLeftCell="B8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A1" sqref="A1:IV16384"/>
    </sheetView>
  </sheetViews>
  <sheetFormatPr defaultColWidth="9.00390625" defaultRowHeight="13.5"/>
  <cols>
    <col min="1" max="1" width="10.625" style="33" customWidth="1"/>
    <col min="2" max="10" width="6.625" style="33" customWidth="1"/>
    <col min="11" max="19" width="5.625" style="33" customWidth="1"/>
    <col min="20" max="21" width="10.625" style="33" customWidth="1"/>
    <col min="22" max="23" width="11.00390625" style="33" customWidth="1"/>
    <col min="24" max="25" width="10.625" style="33" customWidth="1"/>
    <col min="26" max="27" width="9.625" style="33" customWidth="1"/>
    <col min="28" max="28" width="9.00390625" style="33" customWidth="1"/>
    <col min="29" max="29" width="10.625" style="33" customWidth="1"/>
    <col min="30" max="16384" width="9.00390625" style="33" customWidth="1"/>
  </cols>
  <sheetData>
    <row r="1" spans="1:29" ht="19.5" thickBot="1">
      <c r="A1" s="180" t="s">
        <v>2242</v>
      </c>
      <c r="B1" s="181"/>
      <c r="C1" s="181"/>
      <c r="D1" s="181"/>
      <c r="E1" s="181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AC1" s="43" t="s">
        <v>2210</v>
      </c>
    </row>
    <row r="2" spans="1:29" ht="15" customHeight="1">
      <c r="A2" s="4"/>
      <c r="B2" s="5"/>
      <c r="C2" s="285" t="s">
        <v>1329</v>
      </c>
      <c r="D2" s="286"/>
      <c r="E2" s="286"/>
      <c r="F2" s="286"/>
      <c r="G2" s="286"/>
      <c r="H2" s="286"/>
      <c r="I2" s="286"/>
      <c r="J2" s="286"/>
      <c r="K2" s="286"/>
      <c r="L2" s="286"/>
      <c r="M2" s="286"/>
      <c r="N2" s="286"/>
      <c r="O2" s="286"/>
      <c r="P2" s="286"/>
      <c r="Q2" s="286"/>
      <c r="R2" s="286"/>
      <c r="S2" s="287"/>
      <c r="T2" s="5"/>
      <c r="U2" s="5"/>
      <c r="V2" s="6" t="s">
        <v>1301</v>
      </c>
      <c r="W2" s="7"/>
      <c r="X2" s="7"/>
      <c r="Y2" s="7"/>
      <c r="Z2" s="7"/>
      <c r="AA2" s="7"/>
      <c r="AB2" s="8"/>
      <c r="AC2" s="9"/>
    </row>
    <row r="3" spans="1:29" ht="15" customHeight="1">
      <c r="A3" s="2"/>
      <c r="B3" s="10"/>
      <c r="C3" s="145"/>
      <c r="D3" s="146"/>
      <c r="E3" s="1"/>
      <c r="F3" s="275" t="s">
        <v>2129</v>
      </c>
      <c r="G3" s="276"/>
      <c r="H3" s="276"/>
      <c r="I3" s="276"/>
      <c r="J3" s="276"/>
      <c r="K3" s="276"/>
      <c r="L3" s="276"/>
      <c r="M3" s="276"/>
      <c r="N3" s="276"/>
      <c r="O3" s="277"/>
      <c r="P3" s="278" t="s">
        <v>2130</v>
      </c>
      <c r="Q3" s="278"/>
      <c r="R3" s="272"/>
      <c r="S3" s="274"/>
      <c r="T3" s="11"/>
      <c r="U3" s="11"/>
      <c r="V3" s="12"/>
      <c r="W3" s="12"/>
      <c r="X3" s="12"/>
      <c r="Y3" s="278" t="s">
        <v>1355</v>
      </c>
      <c r="Z3" s="278"/>
      <c r="AA3" s="278"/>
      <c r="AB3" s="278"/>
      <c r="AC3" s="10" t="s">
        <v>1353</v>
      </c>
    </row>
    <row r="4" spans="1:29" ht="15" customHeight="1">
      <c r="A4" s="13" t="s">
        <v>1307</v>
      </c>
      <c r="B4" s="10" t="s">
        <v>1300</v>
      </c>
      <c r="C4" s="272" t="s">
        <v>1330</v>
      </c>
      <c r="D4" s="273"/>
      <c r="E4" s="274"/>
      <c r="F4" s="282" t="s">
        <v>1347</v>
      </c>
      <c r="G4" s="283"/>
      <c r="H4" s="282" t="s">
        <v>1976</v>
      </c>
      <c r="I4" s="284"/>
      <c r="J4" s="275" t="s">
        <v>1974</v>
      </c>
      <c r="K4" s="276"/>
      <c r="L4" s="276"/>
      <c r="M4" s="277"/>
      <c r="N4" s="279" t="s">
        <v>1333</v>
      </c>
      <c r="O4" s="280"/>
      <c r="P4" s="282" t="s">
        <v>1977</v>
      </c>
      <c r="Q4" s="283"/>
      <c r="R4" s="264" t="s">
        <v>1331</v>
      </c>
      <c r="S4" s="265"/>
      <c r="T4" s="11" t="s">
        <v>1302</v>
      </c>
      <c r="U4" s="11" t="s">
        <v>1303</v>
      </c>
      <c r="V4" s="11" t="s">
        <v>1309</v>
      </c>
      <c r="W4" s="11" t="s">
        <v>1304</v>
      </c>
      <c r="X4" s="11" t="s">
        <v>1305</v>
      </c>
      <c r="Y4" s="11"/>
      <c r="Z4" s="11"/>
      <c r="AA4" s="11"/>
      <c r="AB4" s="11"/>
      <c r="AC4" s="10" t="s">
        <v>1312</v>
      </c>
    </row>
    <row r="5" spans="1:29" ht="15" customHeight="1">
      <c r="A5" s="13"/>
      <c r="B5" s="10" t="s">
        <v>1308</v>
      </c>
      <c r="C5" s="272" t="s">
        <v>2131</v>
      </c>
      <c r="D5" s="273"/>
      <c r="E5" s="274"/>
      <c r="F5" s="14"/>
      <c r="G5" s="2"/>
      <c r="H5" s="101"/>
      <c r="I5" s="101"/>
      <c r="J5" s="145"/>
      <c r="K5" s="146"/>
      <c r="L5" s="145"/>
      <c r="M5" s="1"/>
      <c r="N5" s="101"/>
      <c r="O5" s="2"/>
      <c r="P5" s="14"/>
      <c r="Q5" s="2"/>
      <c r="R5" s="264" t="s">
        <v>1332</v>
      </c>
      <c r="S5" s="265"/>
      <c r="T5" s="11" t="s">
        <v>1310</v>
      </c>
      <c r="U5" s="11" t="s">
        <v>1311</v>
      </c>
      <c r="V5" s="11"/>
      <c r="W5" s="11" t="s">
        <v>1315</v>
      </c>
      <c r="X5" s="11" t="s">
        <v>1316</v>
      </c>
      <c r="Y5" s="11" t="s">
        <v>1339</v>
      </c>
      <c r="Z5" s="11" t="s">
        <v>1354</v>
      </c>
      <c r="AA5" s="11" t="s">
        <v>1306</v>
      </c>
      <c r="AB5" s="11" t="s">
        <v>1355</v>
      </c>
      <c r="AC5" s="15"/>
    </row>
    <row r="6" spans="1:29" ht="15" customHeight="1">
      <c r="A6" s="13"/>
      <c r="B6" s="10"/>
      <c r="C6" s="270"/>
      <c r="D6" s="281"/>
      <c r="E6" s="271"/>
      <c r="F6" s="268" t="s">
        <v>1348</v>
      </c>
      <c r="G6" s="269"/>
      <c r="H6" s="148"/>
      <c r="I6" s="148"/>
      <c r="J6" s="268" t="s">
        <v>1335</v>
      </c>
      <c r="K6" s="269"/>
      <c r="L6" s="268" t="s">
        <v>1336</v>
      </c>
      <c r="M6" s="269"/>
      <c r="N6" s="270" t="s">
        <v>1337</v>
      </c>
      <c r="O6" s="271"/>
      <c r="P6" s="268"/>
      <c r="Q6" s="269"/>
      <c r="R6" s="266"/>
      <c r="S6" s="267"/>
      <c r="T6" s="11"/>
      <c r="U6" s="11"/>
      <c r="V6" s="11"/>
      <c r="W6" s="11"/>
      <c r="X6" s="11"/>
      <c r="Y6" s="11"/>
      <c r="Z6" s="11" t="s">
        <v>1356</v>
      </c>
      <c r="AA6" s="11" t="s">
        <v>1316</v>
      </c>
      <c r="AB6" s="11" t="s">
        <v>2205</v>
      </c>
      <c r="AC6" s="15"/>
    </row>
    <row r="7" spans="1:29" ht="15" customHeight="1">
      <c r="A7" s="16"/>
      <c r="B7" s="17"/>
      <c r="C7" s="18" t="s">
        <v>1339</v>
      </c>
      <c r="D7" s="19" t="s">
        <v>1313</v>
      </c>
      <c r="E7" s="19" t="s">
        <v>1314</v>
      </c>
      <c r="F7" s="21" t="s">
        <v>1340</v>
      </c>
      <c r="G7" s="21" t="s">
        <v>1341</v>
      </c>
      <c r="H7" s="21" t="s">
        <v>1340</v>
      </c>
      <c r="I7" s="21" t="s">
        <v>1341</v>
      </c>
      <c r="J7" s="20" t="s">
        <v>1313</v>
      </c>
      <c r="K7" s="20" t="s">
        <v>1314</v>
      </c>
      <c r="L7" s="20" t="s">
        <v>1313</v>
      </c>
      <c r="M7" s="20" t="s">
        <v>1314</v>
      </c>
      <c r="N7" s="20" t="s">
        <v>1313</v>
      </c>
      <c r="O7" s="20" t="s">
        <v>1314</v>
      </c>
      <c r="P7" s="21" t="s">
        <v>1340</v>
      </c>
      <c r="Q7" s="21" t="s">
        <v>1341</v>
      </c>
      <c r="R7" s="18" t="s">
        <v>1340</v>
      </c>
      <c r="S7" s="18" t="s">
        <v>1341</v>
      </c>
      <c r="T7" s="22"/>
      <c r="U7" s="21"/>
      <c r="V7" s="22"/>
      <c r="W7" s="21"/>
      <c r="X7" s="21"/>
      <c r="Y7" s="21"/>
      <c r="Z7" s="21"/>
      <c r="AA7" s="21"/>
      <c r="AB7" s="21"/>
      <c r="AC7" s="23"/>
    </row>
    <row r="8" spans="1:29" ht="22.5" customHeight="1">
      <c r="A8" s="1" t="s">
        <v>1309</v>
      </c>
      <c r="B8" s="24">
        <v>29</v>
      </c>
      <c r="C8" s="24">
        <v>21983</v>
      </c>
      <c r="D8" s="24">
        <f aca="true" t="shared" si="0" ref="D8:D32">(F8+H8+J8+L8+N8)-P8</f>
        <v>17525</v>
      </c>
      <c r="E8" s="24">
        <f aca="true" t="shared" si="1" ref="E8:E32">(G8+I8+K8+M8+O8)-Q8</f>
        <v>4458</v>
      </c>
      <c r="F8" s="131">
        <v>0</v>
      </c>
      <c r="G8" s="131">
        <v>0</v>
      </c>
      <c r="H8" s="24">
        <v>55</v>
      </c>
      <c r="I8" s="24">
        <v>1</v>
      </c>
      <c r="J8" s="24">
        <v>12804</v>
      </c>
      <c r="K8" s="24">
        <v>1932</v>
      </c>
      <c r="L8" s="24">
        <v>2974</v>
      </c>
      <c r="M8" s="24">
        <v>2009</v>
      </c>
      <c r="N8" s="24">
        <v>1963</v>
      </c>
      <c r="O8" s="24">
        <v>562</v>
      </c>
      <c r="P8" s="24">
        <v>271</v>
      </c>
      <c r="Q8" s="24">
        <v>46</v>
      </c>
      <c r="R8" s="24">
        <v>71</v>
      </c>
      <c r="S8" s="24">
        <v>14</v>
      </c>
      <c r="T8" s="24">
        <v>12389882</v>
      </c>
      <c r="U8" s="24">
        <v>66231978</v>
      </c>
      <c r="V8" s="24">
        <v>109526401</v>
      </c>
      <c r="W8" s="24">
        <v>106469046</v>
      </c>
      <c r="X8" s="24">
        <v>737372</v>
      </c>
      <c r="Y8" s="24">
        <v>2319983</v>
      </c>
      <c r="Z8" s="131">
        <v>0</v>
      </c>
      <c r="AA8" s="24">
        <v>320542</v>
      </c>
      <c r="AB8" s="24">
        <f>Y8-Z8-AA8</f>
        <v>1999441</v>
      </c>
      <c r="AC8" s="24">
        <v>41206236</v>
      </c>
    </row>
    <row r="9" spans="1:29" ht="22.5" customHeight="1">
      <c r="A9" s="2" t="s">
        <v>2177</v>
      </c>
      <c r="B9" s="24">
        <v>5</v>
      </c>
      <c r="C9" s="24">
        <v>3616</v>
      </c>
      <c r="D9" s="24">
        <f t="shared" si="0"/>
        <v>2580</v>
      </c>
      <c r="E9" s="24">
        <f t="shared" si="1"/>
        <v>1036</v>
      </c>
      <c r="F9" s="131">
        <v>0</v>
      </c>
      <c r="G9" s="131">
        <v>0</v>
      </c>
      <c r="H9" s="24">
        <v>8</v>
      </c>
      <c r="I9" s="24">
        <v>1</v>
      </c>
      <c r="J9" s="24">
        <v>1140</v>
      </c>
      <c r="K9" s="24">
        <v>160</v>
      </c>
      <c r="L9" s="24">
        <v>1129</v>
      </c>
      <c r="M9" s="24">
        <v>800</v>
      </c>
      <c r="N9" s="24">
        <v>328</v>
      </c>
      <c r="O9" s="24">
        <v>97</v>
      </c>
      <c r="P9" s="24">
        <v>25</v>
      </c>
      <c r="Q9" s="24">
        <v>22</v>
      </c>
      <c r="R9" s="24">
        <v>38</v>
      </c>
      <c r="S9" s="131">
        <v>0</v>
      </c>
      <c r="T9" s="24">
        <v>1126422</v>
      </c>
      <c r="U9" s="24">
        <v>2657816</v>
      </c>
      <c r="V9" s="24">
        <v>5426473</v>
      </c>
      <c r="W9" s="24">
        <v>5256625</v>
      </c>
      <c r="X9" s="131">
        <v>0</v>
      </c>
      <c r="Y9" s="24">
        <v>169848</v>
      </c>
      <c r="Z9" s="131">
        <v>0</v>
      </c>
      <c r="AA9" s="131">
        <v>0</v>
      </c>
      <c r="AB9" s="24">
        <f aca="true" t="shared" si="2" ref="AB9:AB32">Y9-Z9-AA9</f>
        <v>169848</v>
      </c>
      <c r="AC9" s="24">
        <v>2464632</v>
      </c>
    </row>
    <row r="10" spans="1:29" ht="22.5" customHeight="1">
      <c r="A10" s="2" t="s">
        <v>2178</v>
      </c>
      <c r="B10" s="131">
        <v>0</v>
      </c>
      <c r="C10" s="131">
        <v>0</v>
      </c>
      <c r="D10" s="24">
        <f t="shared" si="0"/>
        <v>0</v>
      </c>
      <c r="E10" s="24">
        <f t="shared" si="1"/>
        <v>0</v>
      </c>
      <c r="F10" s="131">
        <v>0</v>
      </c>
      <c r="G10" s="131">
        <v>0</v>
      </c>
      <c r="H10" s="131">
        <v>0</v>
      </c>
      <c r="I10" s="131">
        <v>0</v>
      </c>
      <c r="J10" s="131">
        <v>0</v>
      </c>
      <c r="K10" s="131">
        <v>0</v>
      </c>
      <c r="L10" s="131">
        <v>0</v>
      </c>
      <c r="M10" s="131">
        <v>0</v>
      </c>
      <c r="N10" s="131">
        <v>0</v>
      </c>
      <c r="O10" s="131">
        <v>0</v>
      </c>
      <c r="P10" s="131">
        <v>0</v>
      </c>
      <c r="Q10" s="131">
        <v>0</v>
      </c>
      <c r="R10" s="131">
        <v>0</v>
      </c>
      <c r="S10" s="131">
        <v>0</v>
      </c>
      <c r="T10" s="131">
        <v>0</v>
      </c>
      <c r="U10" s="131">
        <v>0</v>
      </c>
      <c r="V10" s="131">
        <v>0</v>
      </c>
      <c r="W10" s="131">
        <v>0</v>
      </c>
      <c r="X10" s="131">
        <v>0</v>
      </c>
      <c r="Y10" s="131">
        <v>0</v>
      </c>
      <c r="Z10" s="131">
        <v>0</v>
      </c>
      <c r="AA10" s="131">
        <v>0</v>
      </c>
      <c r="AB10" s="24">
        <f t="shared" si="2"/>
        <v>0</v>
      </c>
      <c r="AC10" s="131">
        <v>0</v>
      </c>
    </row>
    <row r="11" spans="1:29" ht="22.5" customHeight="1">
      <c r="A11" s="2" t="s">
        <v>2179</v>
      </c>
      <c r="B11" s="24">
        <v>1</v>
      </c>
      <c r="C11" s="24">
        <v>384</v>
      </c>
      <c r="D11" s="24">
        <f t="shared" si="0"/>
        <v>257</v>
      </c>
      <c r="E11" s="24">
        <f t="shared" si="1"/>
        <v>127</v>
      </c>
      <c r="F11" s="131">
        <v>0</v>
      </c>
      <c r="G11" s="131">
        <v>0</v>
      </c>
      <c r="H11" s="131">
        <v>0</v>
      </c>
      <c r="I11" s="131">
        <v>0</v>
      </c>
      <c r="J11" s="24">
        <v>237</v>
      </c>
      <c r="K11" s="24">
        <v>87</v>
      </c>
      <c r="L11" s="24">
        <v>20</v>
      </c>
      <c r="M11" s="24">
        <v>40</v>
      </c>
      <c r="N11" s="131">
        <v>0</v>
      </c>
      <c r="O11" s="131">
        <v>0</v>
      </c>
      <c r="P11" s="131">
        <v>0</v>
      </c>
      <c r="Q11" s="131">
        <v>0</v>
      </c>
      <c r="R11" s="131">
        <v>0</v>
      </c>
      <c r="S11" s="131">
        <v>0</v>
      </c>
      <c r="T11" s="24" t="s">
        <v>1902</v>
      </c>
      <c r="U11" s="24" t="s">
        <v>1902</v>
      </c>
      <c r="V11" s="24" t="s">
        <v>1902</v>
      </c>
      <c r="W11" s="24" t="s">
        <v>1902</v>
      </c>
      <c r="X11" s="131">
        <v>0</v>
      </c>
      <c r="Y11" s="24" t="s">
        <v>1902</v>
      </c>
      <c r="Z11" s="131">
        <v>0</v>
      </c>
      <c r="AA11" s="131">
        <v>0</v>
      </c>
      <c r="AB11" s="24" t="s">
        <v>1902</v>
      </c>
      <c r="AC11" s="24" t="s">
        <v>1902</v>
      </c>
    </row>
    <row r="12" spans="1:29" ht="22.5" customHeight="1">
      <c r="A12" s="2" t="s">
        <v>2180</v>
      </c>
      <c r="B12" s="131">
        <v>0</v>
      </c>
      <c r="C12" s="131">
        <v>0</v>
      </c>
      <c r="D12" s="24">
        <f t="shared" si="0"/>
        <v>0</v>
      </c>
      <c r="E12" s="24">
        <f t="shared" si="1"/>
        <v>0</v>
      </c>
      <c r="F12" s="131">
        <v>0</v>
      </c>
      <c r="G12" s="131">
        <v>0</v>
      </c>
      <c r="H12" s="131">
        <v>0</v>
      </c>
      <c r="I12" s="131">
        <v>0</v>
      </c>
      <c r="J12" s="131">
        <v>0</v>
      </c>
      <c r="K12" s="131">
        <v>0</v>
      </c>
      <c r="L12" s="131">
        <v>0</v>
      </c>
      <c r="M12" s="131">
        <v>0</v>
      </c>
      <c r="N12" s="131">
        <v>0</v>
      </c>
      <c r="O12" s="131">
        <v>0</v>
      </c>
      <c r="P12" s="131">
        <v>0</v>
      </c>
      <c r="Q12" s="131">
        <v>0</v>
      </c>
      <c r="R12" s="131">
        <v>0</v>
      </c>
      <c r="S12" s="131">
        <v>0</v>
      </c>
      <c r="T12" s="131">
        <v>0</v>
      </c>
      <c r="U12" s="131">
        <v>0</v>
      </c>
      <c r="V12" s="131">
        <v>0</v>
      </c>
      <c r="W12" s="131">
        <v>0</v>
      </c>
      <c r="X12" s="131">
        <v>0</v>
      </c>
      <c r="Y12" s="131">
        <v>0</v>
      </c>
      <c r="Z12" s="131">
        <v>0</v>
      </c>
      <c r="AA12" s="131">
        <v>0</v>
      </c>
      <c r="AB12" s="24">
        <f t="shared" si="2"/>
        <v>0</v>
      </c>
      <c r="AC12" s="131">
        <v>0</v>
      </c>
    </row>
    <row r="13" spans="1:29" ht="22.5" customHeight="1">
      <c r="A13" s="2" t="s">
        <v>2181</v>
      </c>
      <c r="B13" s="131">
        <v>0</v>
      </c>
      <c r="C13" s="131">
        <v>0</v>
      </c>
      <c r="D13" s="24">
        <f t="shared" si="0"/>
        <v>0</v>
      </c>
      <c r="E13" s="24">
        <f t="shared" si="1"/>
        <v>0</v>
      </c>
      <c r="F13" s="131">
        <v>0</v>
      </c>
      <c r="G13" s="131">
        <v>0</v>
      </c>
      <c r="H13" s="131">
        <v>0</v>
      </c>
      <c r="I13" s="131">
        <v>0</v>
      </c>
      <c r="J13" s="131">
        <v>0</v>
      </c>
      <c r="K13" s="131">
        <v>0</v>
      </c>
      <c r="L13" s="131">
        <v>0</v>
      </c>
      <c r="M13" s="131">
        <v>0</v>
      </c>
      <c r="N13" s="131">
        <v>0</v>
      </c>
      <c r="O13" s="131">
        <v>0</v>
      </c>
      <c r="P13" s="131">
        <v>0</v>
      </c>
      <c r="Q13" s="131">
        <v>0</v>
      </c>
      <c r="R13" s="131">
        <v>0</v>
      </c>
      <c r="S13" s="131">
        <v>0</v>
      </c>
      <c r="T13" s="131">
        <v>0</v>
      </c>
      <c r="U13" s="131">
        <v>0</v>
      </c>
      <c r="V13" s="131">
        <v>0</v>
      </c>
      <c r="W13" s="131">
        <v>0</v>
      </c>
      <c r="X13" s="131">
        <v>0</v>
      </c>
      <c r="Y13" s="131">
        <v>0</v>
      </c>
      <c r="Z13" s="131">
        <v>0</v>
      </c>
      <c r="AA13" s="131">
        <v>0</v>
      </c>
      <c r="AB13" s="24">
        <f t="shared" si="2"/>
        <v>0</v>
      </c>
      <c r="AC13" s="131">
        <v>0</v>
      </c>
    </row>
    <row r="14" spans="1:29" ht="22.5" customHeight="1">
      <c r="A14" s="2" t="s">
        <v>2182</v>
      </c>
      <c r="B14" s="131">
        <v>0</v>
      </c>
      <c r="C14" s="131">
        <v>0</v>
      </c>
      <c r="D14" s="24">
        <f t="shared" si="0"/>
        <v>0</v>
      </c>
      <c r="E14" s="24">
        <f t="shared" si="1"/>
        <v>0</v>
      </c>
      <c r="F14" s="131">
        <v>0</v>
      </c>
      <c r="G14" s="131">
        <v>0</v>
      </c>
      <c r="H14" s="131">
        <v>0</v>
      </c>
      <c r="I14" s="131">
        <v>0</v>
      </c>
      <c r="J14" s="131">
        <v>0</v>
      </c>
      <c r="K14" s="131">
        <v>0</v>
      </c>
      <c r="L14" s="131">
        <v>0</v>
      </c>
      <c r="M14" s="131">
        <v>0</v>
      </c>
      <c r="N14" s="131">
        <v>0</v>
      </c>
      <c r="O14" s="131">
        <v>0</v>
      </c>
      <c r="P14" s="131">
        <v>0</v>
      </c>
      <c r="Q14" s="131">
        <v>0</v>
      </c>
      <c r="R14" s="131">
        <v>0</v>
      </c>
      <c r="S14" s="131">
        <v>0</v>
      </c>
      <c r="T14" s="131">
        <v>0</v>
      </c>
      <c r="U14" s="131">
        <v>0</v>
      </c>
      <c r="V14" s="131">
        <v>0</v>
      </c>
      <c r="W14" s="131">
        <v>0</v>
      </c>
      <c r="X14" s="131">
        <v>0</v>
      </c>
      <c r="Y14" s="131">
        <v>0</v>
      </c>
      <c r="Z14" s="131">
        <v>0</v>
      </c>
      <c r="AA14" s="131">
        <v>0</v>
      </c>
      <c r="AB14" s="24">
        <f t="shared" si="2"/>
        <v>0</v>
      </c>
      <c r="AC14" s="131">
        <v>0</v>
      </c>
    </row>
    <row r="15" spans="1:29" ht="22.5" customHeight="1">
      <c r="A15" s="2" t="s">
        <v>2183</v>
      </c>
      <c r="B15" s="131">
        <v>0</v>
      </c>
      <c r="C15" s="131">
        <v>0</v>
      </c>
      <c r="D15" s="24">
        <f t="shared" si="0"/>
        <v>0</v>
      </c>
      <c r="E15" s="24">
        <f t="shared" si="1"/>
        <v>0</v>
      </c>
      <c r="F15" s="131">
        <v>0</v>
      </c>
      <c r="G15" s="131">
        <v>0</v>
      </c>
      <c r="H15" s="131">
        <v>0</v>
      </c>
      <c r="I15" s="131">
        <v>0</v>
      </c>
      <c r="J15" s="131">
        <v>0</v>
      </c>
      <c r="K15" s="131">
        <v>0</v>
      </c>
      <c r="L15" s="131">
        <v>0</v>
      </c>
      <c r="M15" s="131">
        <v>0</v>
      </c>
      <c r="N15" s="131">
        <v>0</v>
      </c>
      <c r="O15" s="131">
        <v>0</v>
      </c>
      <c r="P15" s="131">
        <v>0</v>
      </c>
      <c r="Q15" s="131">
        <v>0</v>
      </c>
      <c r="R15" s="131">
        <v>0</v>
      </c>
      <c r="S15" s="131">
        <v>0</v>
      </c>
      <c r="T15" s="131">
        <v>0</v>
      </c>
      <c r="U15" s="131">
        <v>0</v>
      </c>
      <c r="V15" s="131">
        <v>0</v>
      </c>
      <c r="W15" s="131">
        <v>0</v>
      </c>
      <c r="X15" s="131">
        <v>0</v>
      </c>
      <c r="Y15" s="131">
        <v>0</v>
      </c>
      <c r="Z15" s="131">
        <v>0</v>
      </c>
      <c r="AA15" s="131">
        <v>0</v>
      </c>
      <c r="AB15" s="24">
        <f t="shared" si="2"/>
        <v>0</v>
      </c>
      <c r="AC15" s="131">
        <v>0</v>
      </c>
    </row>
    <row r="16" spans="1:29" ht="22.5" customHeight="1">
      <c r="A16" s="2" t="s">
        <v>2184</v>
      </c>
      <c r="B16" s="131">
        <v>0</v>
      </c>
      <c r="C16" s="131">
        <v>0</v>
      </c>
      <c r="D16" s="24">
        <f t="shared" si="0"/>
        <v>0</v>
      </c>
      <c r="E16" s="24">
        <f t="shared" si="1"/>
        <v>0</v>
      </c>
      <c r="F16" s="131">
        <v>0</v>
      </c>
      <c r="G16" s="131">
        <v>0</v>
      </c>
      <c r="H16" s="131">
        <v>0</v>
      </c>
      <c r="I16" s="131">
        <v>0</v>
      </c>
      <c r="J16" s="131">
        <v>0</v>
      </c>
      <c r="K16" s="131">
        <v>0</v>
      </c>
      <c r="L16" s="131">
        <v>0</v>
      </c>
      <c r="M16" s="131">
        <v>0</v>
      </c>
      <c r="N16" s="131">
        <v>0</v>
      </c>
      <c r="O16" s="131">
        <v>0</v>
      </c>
      <c r="P16" s="131">
        <v>0</v>
      </c>
      <c r="Q16" s="131">
        <v>0</v>
      </c>
      <c r="R16" s="131">
        <v>0</v>
      </c>
      <c r="S16" s="131">
        <v>0</v>
      </c>
      <c r="T16" s="131">
        <v>0</v>
      </c>
      <c r="U16" s="131">
        <v>0</v>
      </c>
      <c r="V16" s="131">
        <v>0</v>
      </c>
      <c r="W16" s="131">
        <v>0</v>
      </c>
      <c r="X16" s="131">
        <v>0</v>
      </c>
      <c r="Y16" s="131">
        <v>0</v>
      </c>
      <c r="Z16" s="131">
        <v>0</v>
      </c>
      <c r="AA16" s="131">
        <v>0</v>
      </c>
      <c r="AB16" s="24">
        <f t="shared" si="2"/>
        <v>0</v>
      </c>
      <c r="AC16" s="131">
        <v>0</v>
      </c>
    </row>
    <row r="17" spans="1:29" ht="22.5" customHeight="1">
      <c r="A17" s="2" t="s">
        <v>2185</v>
      </c>
      <c r="B17" s="131">
        <v>0</v>
      </c>
      <c r="C17" s="131">
        <v>0</v>
      </c>
      <c r="D17" s="24">
        <f t="shared" si="0"/>
        <v>0</v>
      </c>
      <c r="E17" s="24">
        <f t="shared" si="1"/>
        <v>0</v>
      </c>
      <c r="F17" s="131">
        <v>0</v>
      </c>
      <c r="G17" s="131">
        <v>0</v>
      </c>
      <c r="H17" s="131">
        <v>0</v>
      </c>
      <c r="I17" s="131">
        <v>0</v>
      </c>
      <c r="J17" s="131">
        <v>0</v>
      </c>
      <c r="K17" s="131">
        <v>0</v>
      </c>
      <c r="L17" s="131">
        <v>0</v>
      </c>
      <c r="M17" s="131">
        <v>0</v>
      </c>
      <c r="N17" s="131">
        <v>0</v>
      </c>
      <c r="O17" s="131">
        <v>0</v>
      </c>
      <c r="P17" s="131">
        <v>0</v>
      </c>
      <c r="Q17" s="131">
        <v>0</v>
      </c>
      <c r="R17" s="131">
        <v>0</v>
      </c>
      <c r="S17" s="131">
        <v>0</v>
      </c>
      <c r="T17" s="131">
        <v>0</v>
      </c>
      <c r="U17" s="131">
        <v>0</v>
      </c>
      <c r="V17" s="131">
        <v>0</v>
      </c>
      <c r="W17" s="131">
        <v>0</v>
      </c>
      <c r="X17" s="131">
        <v>0</v>
      </c>
      <c r="Y17" s="131">
        <v>0</v>
      </c>
      <c r="Z17" s="131">
        <v>0</v>
      </c>
      <c r="AA17" s="131">
        <v>0</v>
      </c>
      <c r="AB17" s="24">
        <f t="shared" si="2"/>
        <v>0</v>
      </c>
      <c r="AC17" s="131">
        <v>0</v>
      </c>
    </row>
    <row r="18" spans="1:29" ht="22.5" customHeight="1">
      <c r="A18" s="2" t="s">
        <v>2186</v>
      </c>
      <c r="B18" s="131">
        <v>0</v>
      </c>
      <c r="C18" s="131">
        <v>0</v>
      </c>
      <c r="D18" s="24">
        <f t="shared" si="0"/>
        <v>0</v>
      </c>
      <c r="E18" s="24">
        <f t="shared" si="1"/>
        <v>0</v>
      </c>
      <c r="F18" s="131">
        <v>0</v>
      </c>
      <c r="G18" s="131">
        <v>0</v>
      </c>
      <c r="H18" s="131">
        <v>0</v>
      </c>
      <c r="I18" s="131">
        <v>0</v>
      </c>
      <c r="J18" s="131">
        <v>0</v>
      </c>
      <c r="K18" s="131">
        <v>0</v>
      </c>
      <c r="L18" s="131">
        <v>0</v>
      </c>
      <c r="M18" s="131">
        <v>0</v>
      </c>
      <c r="N18" s="131">
        <v>0</v>
      </c>
      <c r="O18" s="131">
        <v>0</v>
      </c>
      <c r="P18" s="131">
        <v>0</v>
      </c>
      <c r="Q18" s="131">
        <v>0</v>
      </c>
      <c r="R18" s="131">
        <v>0</v>
      </c>
      <c r="S18" s="131">
        <v>0</v>
      </c>
      <c r="T18" s="131">
        <v>0</v>
      </c>
      <c r="U18" s="131">
        <v>0</v>
      </c>
      <c r="V18" s="131">
        <v>0</v>
      </c>
      <c r="W18" s="131">
        <v>0</v>
      </c>
      <c r="X18" s="131">
        <v>0</v>
      </c>
      <c r="Y18" s="131">
        <v>0</v>
      </c>
      <c r="Z18" s="131">
        <v>0</v>
      </c>
      <c r="AA18" s="131">
        <v>0</v>
      </c>
      <c r="AB18" s="24">
        <f t="shared" si="2"/>
        <v>0</v>
      </c>
      <c r="AC18" s="131">
        <v>0</v>
      </c>
    </row>
    <row r="19" spans="1:29" ht="22.5" customHeight="1">
      <c r="A19" s="2" t="s">
        <v>2187</v>
      </c>
      <c r="B19" s="131">
        <v>0</v>
      </c>
      <c r="C19" s="131">
        <v>0</v>
      </c>
      <c r="D19" s="24">
        <f t="shared" si="0"/>
        <v>0</v>
      </c>
      <c r="E19" s="24">
        <f t="shared" si="1"/>
        <v>0</v>
      </c>
      <c r="F19" s="131">
        <v>0</v>
      </c>
      <c r="G19" s="131">
        <v>0</v>
      </c>
      <c r="H19" s="131">
        <v>0</v>
      </c>
      <c r="I19" s="131">
        <v>0</v>
      </c>
      <c r="J19" s="131">
        <v>0</v>
      </c>
      <c r="K19" s="131">
        <v>0</v>
      </c>
      <c r="L19" s="131">
        <v>0</v>
      </c>
      <c r="M19" s="131">
        <v>0</v>
      </c>
      <c r="N19" s="131">
        <v>0</v>
      </c>
      <c r="O19" s="131">
        <v>0</v>
      </c>
      <c r="P19" s="131">
        <v>0</v>
      </c>
      <c r="Q19" s="131">
        <v>0</v>
      </c>
      <c r="R19" s="131">
        <v>0</v>
      </c>
      <c r="S19" s="131">
        <v>0</v>
      </c>
      <c r="T19" s="131">
        <v>0</v>
      </c>
      <c r="U19" s="131">
        <v>0</v>
      </c>
      <c r="V19" s="131">
        <v>0</v>
      </c>
      <c r="W19" s="131">
        <v>0</v>
      </c>
      <c r="X19" s="131">
        <v>0</v>
      </c>
      <c r="Y19" s="131">
        <v>0</v>
      </c>
      <c r="Z19" s="131">
        <v>0</v>
      </c>
      <c r="AA19" s="131">
        <v>0</v>
      </c>
      <c r="AB19" s="24">
        <f t="shared" si="2"/>
        <v>0</v>
      </c>
      <c r="AC19" s="131">
        <v>0</v>
      </c>
    </row>
    <row r="20" spans="1:29" ht="22.5" customHeight="1">
      <c r="A20" s="2" t="s">
        <v>2189</v>
      </c>
      <c r="B20" s="131">
        <v>0</v>
      </c>
      <c r="C20" s="131">
        <v>0</v>
      </c>
      <c r="D20" s="24">
        <f t="shared" si="0"/>
        <v>0</v>
      </c>
      <c r="E20" s="24">
        <f t="shared" si="1"/>
        <v>0</v>
      </c>
      <c r="F20" s="131">
        <v>0</v>
      </c>
      <c r="G20" s="131">
        <v>0</v>
      </c>
      <c r="H20" s="131">
        <v>0</v>
      </c>
      <c r="I20" s="131">
        <v>0</v>
      </c>
      <c r="J20" s="131">
        <v>0</v>
      </c>
      <c r="K20" s="131">
        <v>0</v>
      </c>
      <c r="L20" s="131">
        <v>0</v>
      </c>
      <c r="M20" s="131">
        <v>0</v>
      </c>
      <c r="N20" s="131">
        <v>0</v>
      </c>
      <c r="O20" s="131">
        <v>0</v>
      </c>
      <c r="P20" s="131">
        <v>0</v>
      </c>
      <c r="Q20" s="131">
        <v>0</v>
      </c>
      <c r="R20" s="131">
        <v>0</v>
      </c>
      <c r="S20" s="131">
        <v>0</v>
      </c>
      <c r="T20" s="131">
        <v>0</v>
      </c>
      <c r="U20" s="131">
        <v>0</v>
      </c>
      <c r="V20" s="131">
        <v>0</v>
      </c>
      <c r="W20" s="131">
        <v>0</v>
      </c>
      <c r="X20" s="131">
        <v>0</v>
      </c>
      <c r="Y20" s="131">
        <v>0</v>
      </c>
      <c r="Z20" s="131">
        <v>0</v>
      </c>
      <c r="AA20" s="131">
        <v>0</v>
      </c>
      <c r="AB20" s="24">
        <f t="shared" si="2"/>
        <v>0</v>
      </c>
      <c r="AC20" s="131">
        <v>0</v>
      </c>
    </row>
    <row r="21" spans="1:29" ht="22.5" customHeight="1">
      <c r="A21" s="2" t="s">
        <v>2191</v>
      </c>
      <c r="B21" s="131">
        <v>0</v>
      </c>
      <c r="C21" s="131">
        <v>0</v>
      </c>
      <c r="D21" s="24">
        <f t="shared" si="0"/>
        <v>0</v>
      </c>
      <c r="E21" s="24">
        <f t="shared" si="1"/>
        <v>0</v>
      </c>
      <c r="F21" s="131">
        <v>0</v>
      </c>
      <c r="G21" s="131">
        <v>0</v>
      </c>
      <c r="H21" s="131">
        <v>0</v>
      </c>
      <c r="I21" s="131">
        <v>0</v>
      </c>
      <c r="J21" s="131">
        <v>0</v>
      </c>
      <c r="K21" s="131">
        <v>0</v>
      </c>
      <c r="L21" s="131">
        <v>0</v>
      </c>
      <c r="M21" s="131">
        <v>0</v>
      </c>
      <c r="N21" s="131">
        <v>0</v>
      </c>
      <c r="O21" s="131">
        <v>0</v>
      </c>
      <c r="P21" s="131">
        <v>0</v>
      </c>
      <c r="Q21" s="131">
        <v>0</v>
      </c>
      <c r="R21" s="131">
        <v>0</v>
      </c>
      <c r="S21" s="131">
        <v>0</v>
      </c>
      <c r="T21" s="131">
        <v>0</v>
      </c>
      <c r="U21" s="131">
        <v>0</v>
      </c>
      <c r="V21" s="131">
        <v>0</v>
      </c>
      <c r="W21" s="131">
        <v>0</v>
      </c>
      <c r="X21" s="131">
        <v>0</v>
      </c>
      <c r="Y21" s="131">
        <v>0</v>
      </c>
      <c r="Z21" s="131">
        <v>0</v>
      </c>
      <c r="AA21" s="131">
        <v>0</v>
      </c>
      <c r="AB21" s="24">
        <f t="shared" si="2"/>
        <v>0</v>
      </c>
      <c r="AC21" s="131">
        <v>0</v>
      </c>
    </row>
    <row r="22" spans="1:29" ht="22.5" customHeight="1">
      <c r="A22" s="2" t="s">
        <v>2192</v>
      </c>
      <c r="B22" s="131">
        <v>0</v>
      </c>
      <c r="C22" s="131">
        <v>0</v>
      </c>
      <c r="D22" s="24">
        <f t="shared" si="0"/>
        <v>0</v>
      </c>
      <c r="E22" s="24">
        <f t="shared" si="1"/>
        <v>0</v>
      </c>
      <c r="F22" s="131">
        <v>0</v>
      </c>
      <c r="G22" s="131">
        <v>0</v>
      </c>
      <c r="H22" s="131">
        <v>0</v>
      </c>
      <c r="I22" s="131">
        <v>0</v>
      </c>
      <c r="J22" s="131">
        <v>0</v>
      </c>
      <c r="K22" s="131">
        <v>0</v>
      </c>
      <c r="L22" s="131">
        <v>0</v>
      </c>
      <c r="M22" s="131">
        <v>0</v>
      </c>
      <c r="N22" s="131">
        <v>0</v>
      </c>
      <c r="O22" s="131">
        <v>0</v>
      </c>
      <c r="P22" s="131">
        <v>0</v>
      </c>
      <c r="Q22" s="131">
        <v>0</v>
      </c>
      <c r="R22" s="131">
        <v>0</v>
      </c>
      <c r="S22" s="131">
        <v>0</v>
      </c>
      <c r="T22" s="131">
        <v>0</v>
      </c>
      <c r="U22" s="131">
        <v>0</v>
      </c>
      <c r="V22" s="131">
        <v>0</v>
      </c>
      <c r="W22" s="131">
        <v>0</v>
      </c>
      <c r="X22" s="131">
        <v>0</v>
      </c>
      <c r="Y22" s="131">
        <v>0</v>
      </c>
      <c r="Z22" s="131">
        <v>0</v>
      </c>
      <c r="AA22" s="131">
        <v>0</v>
      </c>
      <c r="AB22" s="24">
        <f t="shared" si="2"/>
        <v>0</v>
      </c>
      <c r="AC22" s="131">
        <v>0</v>
      </c>
    </row>
    <row r="23" spans="1:29" ht="22.5" customHeight="1">
      <c r="A23" s="2" t="s">
        <v>2193</v>
      </c>
      <c r="B23" s="131">
        <v>0</v>
      </c>
      <c r="C23" s="131">
        <v>0</v>
      </c>
      <c r="D23" s="24">
        <f t="shared" si="0"/>
        <v>0</v>
      </c>
      <c r="E23" s="24">
        <f t="shared" si="1"/>
        <v>0</v>
      </c>
      <c r="F23" s="131">
        <v>0</v>
      </c>
      <c r="G23" s="131">
        <v>0</v>
      </c>
      <c r="H23" s="131">
        <v>0</v>
      </c>
      <c r="I23" s="131">
        <v>0</v>
      </c>
      <c r="J23" s="131">
        <v>0</v>
      </c>
      <c r="K23" s="131">
        <v>0</v>
      </c>
      <c r="L23" s="131">
        <v>0</v>
      </c>
      <c r="M23" s="131">
        <v>0</v>
      </c>
      <c r="N23" s="131">
        <v>0</v>
      </c>
      <c r="O23" s="131">
        <v>0</v>
      </c>
      <c r="P23" s="131">
        <v>0</v>
      </c>
      <c r="Q23" s="131">
        <v>0</v>
      </c>
      <c r="R23" s="131">
        <v>0</v>
      </c>
      <c r="S23" s="131">
        <v>0</v>
      </c>
      <c r="T23" s="131">
        <v>0</v>
      </c>
      <c r="U23" s="131">
        <v>0</v>
      </c>
      <c r="V23" s="131">
        <v>0</v>
      </c>
      <c r="W23" s="131">
        <v>0</v>
      </c>
      <c r="X23" s="131">
        <v>0</v>
      </c>
      <c r="Y23" s="131">
        <v>0</v>
      </c>
      <c r="Z23" s="131">
        <v>0</v>
      </c>
      <c r="AA23" s="131">
        <v>0</v>
      </c>
      <c r="AB23" s="24">
        <f t="shared" si="2"/>
        <v>0</v>
      </c>
      <c r="AC23" s="131">
        <v>0</v>
      </c>
    </row>
    <row r="24" spans="1:29" ht="22.5" customHeight="1">
      <c r="A24" s="2" t="s">
        <v>2194</v>
      </c>
      <c r="B24" s="131">
        <v>0</v>
      </c>
      <c r="C24" s="131">
        <v>0</v>
      </c>
      <c r="D24" s="24">
        <f t="shared" si="0"/>
        <v>0</v>
      </c>
      <c r="E24" s="24">
        <f t="shared" si="1"/>
        <v>0</v>
      </c>
      <c r="F24" s="131">
        <v>0</v>
      </c>
      <c r="G24" s="131">
        <v>0</v>
      </c>
      <c r="H24" s="131">
        <v>0</v>
      </c>
      <c r="I24" s="131">
        <v>0</v>
      </c>
      <c r="J24" s="131">
        <v>0</v>
      </c>
      <c r="K24" s="131">
        <v>0</v>
      </c>
      <c r="L24" s="131">
        <v>0</v>
      </c>
      <c r="M24" s="131">
        <v>0</v>
      </c>
      <c r="N24" s="131">
        <v>0</v>
      </c>
      <c r="O24" s="131">
        <v>0</v>
      </c>
      <c r="P24" s="131">
        <v>0</v>
      </c>
      <c r="Q24" s="131">
        <v>0</v>
      </c>
      <c r="R24" s="131">
        <v>0</v>
      </c>
      <c r="S24" s="131">
        <v>0</v>
      </c>
      <c r="T24" s="131">
        <v>0</v>
      </c>
      <c r="U24" s="131">
        <v>0</v>
      </c>
      <c r="V24" s="131">
        <v>0</v>
      </c>
      <c r="W24" s="131">
        <v>0</v>
      </c>
      <c r="X24" s="131">
        <v>0</v>
      </c>
      <c r="Y24" s="131">
        <v>0</v>
      </c>
      <c r="Z24" s="131">
        <v>0</v>
      </c>
      <c r="AA24" s="131">
        <v>0</v>
      </c>
      <c r="AB24" s="24">
        <f t="shared" si="2"/>
        <v>0</v>
      </c>
      <c r="AC24" s="131">
        <v>0</v>
      </c>
    </row>
    <row r="25" spans="1:29" ht="22.5" customHeight="1">
      <c r="A25" s="2" t="s">
        <v>2195</v>
      </c>
      <c r="B25" s="24">
        <v>3</v>
      </c>
      <c r="C25" s="24">
        <v>1783</v>
      </c>
      <c r="D25" s="24">
        <f t="shared" si="0"/>
        <v>1491</v>
      </c>
      <c r="E25" s="24">
        <f t="shared" si="1"/>
        <v>292</v>
      </c>
      <c r="F25" s="131">
        <v>0</v>
      </c>
      <c r="G25" s="131">
        <v>0</v>
      </c>
      <c r="H25" s="24">
        <v>9</v>
      </c>
      <c r="I25" s="131">
        <v>0</v>
      </c>
      <c r="J25" s="24">
        <v>1310</v>
      </c>
      <c r="K25" s="24">
        <v>221</v>
      </c>
      <c r="L25" s="24">
        <v>69</v>
      </c>
      <c r="M25" s="24">
        <v>35</v>
      </c>
      <c r="N25" s="24">
        <v>128</v>
      </c>
      <c r="O25" s="24">
        <v>37</v>
      </c>
      <c r="P25" s="24">
        <v>25</v>
      </c>
      <c r="Q25" s="24">
        <v>1</v>
      </c>
      <c r="R25" s="24">
        <v>28</v>
      </c>
      <c r="S25" s="24">
        <v>8</v>
      </c>
      <c r="T25" s="24">
        <v>1058639</v>
      </c>
      <c r="U25" s="24">
        <v>2824324</v>
      </c>
      <c r="V25" s="24">
        <v>6050377</v>
      </c>
      <c r="W25" s="24">
        <v>4470649</v>
      </c>
      <c r="X25" s="131">
        <v>0</v>
      </c>
      <c r="Y25" s="24">
        <v>1579728</v>
      </c>
      <c r="Z25" s="131">
        <v>0</v>
      </c>
      <c r="AA25" s="24">
        <v>159948</v>
      </c>
      <c r="AB25" s="24">
        <f t="shared" si="2"/>
        <v>1419780</v>
      </c>
      <c r="AC25" s="24">
        <v>2999301</v>
      </c>
    </row>
    <row r="26" spans="1:29" ht="22.5" customHeight="1">
      <c r="A26" s="2" t="s">
        <v>2196</v>
      </c>
      <c r="B26" s="24">
        <v>6</v>
      </c>
      <c r="C26" s="24">
        <v>6939</v>
      </c>
      <c r="D26" s="24">
        <f t="shared" si="0"/>
        <v>5718</v>
      </c>
      <c r="E26" s="24">
        <f t="shared" si="1"/>
        <v>1221</v>
      </c>
      <c r="F26" s="131">
        <v>0</v>
      </c>
      <c r="G26" s="131">
        <v>0</v>
      </c>
      <c r="H26" s="24">
        <v>8</v>
      </c>
      <c r="I26" s="131">
        <v>0</v>
      </c>
      <c r="J26" s="24">
        <v>4308</v>
      </c>
      <c r="K26" s="24">
        <v>509</v>
      </c>
      <c r="L26" s="24">
        <v>662</v>
      </c>
      <c r="M26" s="24">
        <v>566</v>
      </c>
      <c r="N26" s="24">
        <v>748</v>
      </c>
      <c r="O26" s="24">
        <v>146</v>
      </c>
      <c r="P26" s="24">
        <v>8</v>
      </c>
      <c r="Q26" s="131">
        <v>0</v>
      </c>
      <c r="R26" s="131">
        <v>0</v>
      </c>
      <c r="S26" s="131">
        <v>0</v>
      </c>
      <c r="T26" s="24">
        <v>5105421</v>
      </c>
      <c r="U26" s="24">
        <v>30082266</v>
      </c>
      <c r="V26" s="24">
        <v>52966852</v>
      </c>
      <c r="W26" s="24">
        <v>52655741</v>
      </c>
      <c r="X26" s="131">
        <v>0</v>
      </c>
      <c r="Y26" s="24">
        <v>311111</v>
      </c>
      <c r="Z26" s="131">
        <v>0</v>
      </c>
      <c r="AA26" s="131">
        <v>0</v>
      </c>
      <c r="AB26" s="24">
        <f t="shared" si="2"/>
        <v>311111</v>
      </c>
      <c r="AC26" s="24">
        <v>22736141</v>
      </c>
    </row>
    <row r="27" spans="1:29" ht="22.5" customHeight="1">
      <c r="A27" s="2" t="s">
        <v>2197</v>
      </c>
      <c r="B27" s="24">
        <v>3</v>
      </c>
      <c r="C27" s="24">
        <v>2384</v>
      </c>
      <c r="D27" s="24">
        <f t="shared" si="0"/>
        <v>1824</v>
      </c>
      <c r="E27" s="24">
        <f t="shared" si="1"/>
        <v>560</v>
      </c>
      <c r="F27" s="131">
        <v>0</v>
      </c>
      <c r="G27" s="131">
        <v>0</v>
      </c>
      <c r="H27" s="24">
        <v>4</v>
      </c>
      <c r="I27" s="131">
        <v>0</v>
      </c>
      <c r="J27" s="24">
        <v>1607</v>
      </c>
      <c r="K27" s="24">
        <v>299</v>
      </c>
      <c r="L27" s="24">
        <v>85</v>
      </c>
      <c r="M27" s="24">
        <v>141</v>
      </c>
      <c r="N27" s="24">
        <v>170</v>
      </c>
      <c r="O27" s="24">
        <v>122</v>
      </c>
      <c r="P27" s="24">
        <v>42</v>
      </c>
      <c r="Q27" s="24">
        <v>2</v>
      </c>
      <c r="R27" s="24">
        <v>5</v>
      </c>
      <c r="S27" s="24">
        <v>6</v>
      </c>
      <c r="T27" s="24">
        <v>1174719</v>
      </c>
      <c r="U27" s="24">
        <v>2791992</v>
      </c>
      <c r="V27" s="24">
        <v>7231653</v>
      </c>
      <c r="W27" s="24">
        <v>7085409</v>
      </c>
      <c r="X27" s="24">
        <v>146244</v>
      </c>
      <c r="Y27" s="131">
        <v>0</v>
      </c>
      <c r="Z27" s="131">
        <v>0</v>
      </c>
      <c r="AA27" s="131">
        <v>0</v>
      </c>
      <c r="AB27" s="24">
        <f t="shared" si="2"/>
        <v>0</v>
      </c>
      <c r="AC27" s="24">
        <v>4238313</v>
      </c>
    </row>
    <row r="28" spans="1:29" ht="22.5" customHeight="1">
      <c r="A28" s="2" t="s">
        <v>2198</v>
      </c>
      <c r="B28" s="24">
        <v>5</v>
      </c>
      <c r="C28" s="24">
        <v>2865</v>
      </c>
      <c r="D28" s="24">
        <f t="shared" si="0"/>
        <v>2321</v>
      </c>
      <c r="E28" s="24">
        <f t="shared" si="1"/>
        <v>544</v>
      </c>
      <c r="F28" s="131">
        <v>0</v>
      </c>
      <c r="G28" s="131">
        <v>0</v>
      </c>
      <c r="H28" s="24">
        <v>12</v>
      </c>
      <c r="I28" s="131">
        <v>0</v>
      </c>
      <c r="J28" s="24">
        <v>1781</v>
      </c>
      <c r="K28" s="24">
        <v>294</v>
      </c>
      <c r="L28" s="24">
        <v>362</v>
      </c>
      <c r="M28" s="24">
        <v>195</v>
      </c>
      <c r="N28" s="24">
        <v>301</v>
      </c>
      <c r="O28" s="24">
        <v>65</v>
      </c>
      <c r="P28" s="24">
        <v>135</v>
      </c>
      <c r="Q28" s="24">
        <v>10</v>
      </c>
      <c r="R28" s="131">
        <v>0</v>
      </c>
      <c r="S28" s="131">
        <v>0</v>
      </c>
      <c r="T28" s="24">
        <v>1645679</v>
      </c>
      <c r="U28" s="24">
        <v>10251159</v>
      </c>
      <c r="V28" s="24">
        <v>12012398</v>
      </c>
      <c r="W28" s="24">
        <v>11671119</v>
      </c>
      <c r="X28" s="24">
        <v>341279</v>
      </c>
      <c r="Y28" s="131">
        <v>0</v>
      </c>
      <c r="Z28" s="131">
        <v>0</v>
      </c>
      <c r="AA28" s="131">
        <v>0</v>
      </c>
      <c r="AB28" s="24">
        <f t="shared" si="2"/>
        <v>0</v>
      </c>
      <c r="AC28" s="24">
        <v>1553084</v>
      </c>
    </row>
    <row r="29" spans="1:29" ht="22.5" customHeight="1">
      <c r="A29" s="2" t="s">
        <v>2199</v>
      </c>
      <c r="B29" s="24">
        <v>2</v>
      </c>
      <c r="C29" s="24">
        <v>1296</v>
      </c>
      <c r="D29" s="24">
        <f t="shared" si="0"/>
        <v>1037</v>
      </c>
      <c r="E29" s="24">
        <f t="shared" si="1"/>
        <v>259</v>
      </c>
      <c r="F29" s="131">
        <v>0</v>
      </c>
      <c r="G29" s="131">
        <v>0</v>
      </c>
      <c r="H29" s="24">
        <v>6</v>
      </c>
      <c r="I29" s="131">
        <v>0</v>
      </c>
      <c r="J29" s="24">
        <v>699</v>
      </c>
      <c r="K29" s="24">
        <v>79</v>
      </c>
      <c r="L29" s="24">
        <v>206</v>
      </c>
      <c r="M29" s="24">
        <v>154</v>
      </c>
      <c r="N29" s="24">
        <v>126</v>
      </c>
      <c r="O29" s="24">
        <v>26</v>
      </c>
      <c r="P29" s="131">
        <v>0</v>
      </c>
      <c r="Q29" s="131">
        <v>0</v>
      </c>
      <c r="R29" s="131">
        <v>0</v>
      </c>
      <c r="S29" s="131">
        <v>0</v>
      </c>
      <c r="T29" s="24" t="s">
        <v>1902</v>
      </c>
      <c r="U29" s="24" t="s">
        <v>1902</v>
      </c>
      <c r="V29" s="24" t="s">
        <v>1902</v>
      </c>
      <c r="W29" s="24" t="s">
        <v>1902</v>
      </c>
      <c r="X29" s="131">
        <v>0</v>
      </c>
      <c r="Y29" s="24" t="s">
        <v>1902</v>
      </c>
      <c r="Z29" s="131">
        <v>0</v>
      </c>
      <c r="AA29" s="24" t="s">
        <v>1902</v>
      </c>
      <c r="AB29" s="24" t="s">
        <v>1902</v>
      </c>
      <c r="AC29" s="24" t="s">
        <v>1902</v>
      </c>
    </row>
    <row r="30" spans="1:29" ht="22.5" customHeight="1">
      <c r="A30" s="2" t="s">
        <v>2200</v>
      </c>
      <c r="B30" s="24">
        <v>2</v>
      </c>
      <c r="C30" s="24">
        <v>984</v>
      </c>
      <c r="D30" s="24">
        <f t="shared" si="0"/>
        <v>771</v>
      </c>
      <c r="E30" s="24">
        <f t="shared" si="1"/>
        <v>213</v>
      </c>
      <c r="F30" s="131">
        <v>0</v>
      </c>
      <c r="G30" s="131">
        <v>0</v>
      </c>
      <c r="H30" s="24">
        <v>3</v>
      </c>
      <c r="I30" s="131">
        <v>0</v>
      </c>
      <c r="J30" s="24">
        <v>659</v>
      </c>
      <c r="K30" s="24">
        <v>170</v>
      </c>
      <c r="L30" s="24">
        <v>40</v>
      </c>
      <c r="M30" s="24">
        <v>21</v>
      </c>
      <c r="N30" s="24">
        <v>85</v>
      </c>
      <c r="O30" s="24">
        <v>33</v>
      </c>
      <c r="P30" s="24">
        <v>16</v>
      </c>
      <c r="Q30" s="24">
        <v>11</v>
      </c>
      <c r="R30" s="131">
        <v>0</v>
      </c>
      <c r="S30" s="131">
        <v>0</v>
      </c>
      <c r="T30" s="24" t="s">
        <v>1902</v>
      </c>
      <c r="U30" s="24" t="s">
        <v>1902</v>
      </c>
      <c r="V30" s="24" t="s">
        <v>1902</v>
      </c>
      <c r="W30" s="24" t="s">
        <v>1902</v>
      </c>
      <c r="X30" s="24" t="s">
        <v>2252</v>
      </c>
      <c r="Y30" s="24" t="s">
        <v>1902</v>
      </c>
      <c r="Z30" s="131">
        <v>0</v>
      </c>
      <c r="AA30" s="24" t="s">
        <v>1902</v>
      </c>
      <c r="AB30" s="24" t="s">
        <v>1902</v>
      </c>
      <c r="AC30" s="24" t="s">
        <v>1902</v>
      </c>
    </row>
    <row r="31" spans="1:29" ht="22.5" customHeight="1">
      <c r="A31" s="2" t="s">
        <v>2201</v>
      </c>
      <c r="B31" s="24">
        <v>2</v>
      </c>
      <c r="C31" s="24">
        <v>1732</v>
      </c>
      <c r="D31" s="24">
        <f t="shared" si="0"/>
        <v>1526</v>
      </c>
      <c r="E31" s="24">
        <f t="shared" si="1"/>
        <v>206</v>
      </c>
      <c r="F31" s="131">
        <v>0</v>
      </c>
      <c r="G31" s="131">
        <v>0</v>
      </c>
      <c r="H31" s="24">
        <v>5</v>
      </c>
      <c r="I31" s="131">
        <v>0</v>
      </c>
      <c r="J31" s="24">
        <v>1063</v>
      </c>
      <c r="K31" s="24">
        <v>113</v>
      </c>
      <c r="L31" s="24">
        <v>401</v>
      </c>
      <c r="M31" s="24">
        <v>57</v>
      </c>
      <c r="N31" s="24">
        <v>77</v>
      </c>
      <c r="O31" s="24">
        <v>36</v>
      </c>
      <c r="P31" s="24">
        <v>20</v>
      </c>
      <c r="Q31" s="131">
        <v>0</v>
      </c>
      <c r="R31" s="131">
        <v>0</v>
      </c>
      <c r="S31" s="131">
        <v>0</v>
      </c>
      <c r="T31" s="24" t="s">
        <v>1902</v>
      </c>
      <c r="U31" s="24" t="s">
        <v>1902</v>
      </c>
      <c r="V31" s="24" t="s">
        <v>1902</v>
      </c>
      <c r="W31" s="24" t="s">
        <v>1902</v>
      </c>
      <c r="X31" s="131">
        <v>0</v>
      </c>
      <c r="Y31" s="131">
        <v>0</v>
      </c>
      <c r="Z31" s="131">
        <v>0</v>
      </c>
      <c r="AA31" s="131">
        <v>0</v>
      </c>
      <c r="AB31" s="24">
        <f t="shared" si="2"/>
        <v>0</v>
      </c>
      <c r="AC31" s="24" t="s">
        <v>1902</v>
      </c>
    </row>
    <row r="32" spans="1:29" ht="22.5" customHeight="1" thickBot="1">
      <c r="A32" s="3" t="s">
        <v>2203</v>
      </c>
      <c r="B32" s="132">
        <v>0</v>
      </c>
      <c r="C32" s="132">
        <v>0</v>
      </c>
      <c r="D32" s="25">
        <f t="shared" si="0"/>
        <v>0</v>
      </c>
      <c r="E32" s="25">
        <f t="shared" si="1"/>
        <v>0</v>
      </c>
      <c r="F32" s="132">
        <v>0</v>
      </c>
      <c r="G32" s="132">
        <v>0</v>
      </c>
      <c r="H32" s="132">
        <v>0</v>
      </c>
      <c r="I32" s="132">
        <v>0</v>
      </c>
      <c r="J32" s="132">
        <v>0</v>
      </c>
      <c r="K32" s="132">
        <v>0</v>
      </c>
      <c r="L32" s="132">
        <v>0</v>
      </c>
      <c r="M32" s="132">
        <v>0</v>
      </c>
      <c r="N32" s="132">
        <v>0</v>
      </c>
      <c r="O32" s="132">
        <v>0</v>
      </c>
      <c r="P32" s="132">
        <v>0</v>
      </c>
      <c r="Q32" s="132">
        <v>0</v>
      </c>
      <c r="R32" s="132">
        <v>0</v>
      </c>
      <c r="S32" s="132">
        <v>0</v>
      </c>
      <c r="T32" s="132">
        <v>0</v>
      </c>
      <c r="U32" s="132">
        <v>0</v>
      </c>
      <c r="V32" s="132">
        <v>0</v>
      </c>
      <c r="W32" s="132">
        <v>0</v>
      </c>
      <c r="X32" s="132">
        <v>0</v>
      </c>
      <c r="Y32" s="132">
        <v>0</v>
      </c>
      <c r="Z32" s="132">
        <v>0</v>
      </c>
      <c r="AA32" s="132">
        <v>0</v>
      </c>
      <c r="AB32" s="25">
        <f t="shared" si="2"/>
        <v>0</v>
      </c>
      <c r="AC32" s="132">
        <v>0</v>
      </c>
    </row>
    <row r="36" spans="1:30" ht="13.5">
      <c r="A36" s="223"/>
      <c r="B36" s="223"/>
      <c r="C36" s="223"/>
      <c r="D36" s="223"/>
      <c r="E36" s="223"/>
      <c r="F36" s="223"/>
      <c r="G36" s="223"/>
      <c r="H36" s="223"/>
      <c r="I36" s="223"/>
      <c r="J36" s="223"/>
      <c r="K36" s="223"/>
      <c r="L36" s="223"/>
      <c r="M36" s="223"/>
      <c r="N36" s="223"/>
      <c r="O36" s="223"/>
      <c r="P36" s="223"/>
      <c r="Q36" s="223"/>
      <c r="R36" s="223"/>
      <c r="S36" s="223"/>
      <c r="T36" s="223"/>
      <c r="U36" s="223"/>
      <c r="V36" s="223"/>
      <c r="W36" s="223"/>
      <c r="X36" s="223"/>
      <c r="Y36" s="223"/>
      <c r="Z36" s="223"/>
      <c r="AA36" s="223"/>
      <c r="AB36" s="223"/>
      <c r="AC36" s="223"/>
      <c r="AD36" s="101"/>
    </row>
    <row r="37" spans="1:30" ht="13.5">
      <c r="A37" s="101"/>
      <c r="B37" s="101"/>
      <c r="C37" s="101"/>
      <c r="D37" s="101"/>
      <c r="E37" s="101"/>
      <c r="F37" s="101"/>
      <c r="G37" s="101"/>
      <c r="H37" s="101"/>
      <c r="I37" s="101"/>
      <c r="J37" s="101"/>
      <c r="K37" s="101"/>
      <c r="L37" s="101"/>
      <c r="M37" s="101"/>
      <c r="N37" s="101"/>
      <c r="O37" s="101"/>
      <c r="P37" s="101"/>
      <c r="Q37" s="101"/>
      <c r="R37" s="101"/>
      <c r="S37" s="101"/>
      <c r="T37" s="101"/>
      <c r="U37" s="101"/>
      <c r="V37" s="101"/>
      <c r="W37" s="101"/>
      <c r="X37" s="101"/>
      <c r="Y37" s="101"/>
      <c r="Z37" s="101"/>
      <c r="AA37" s="101"/>
      <c r="AB37" s="101"/>
      <c r="AC37" s="101"/>
      <c r="AD37" s="101"/>
    </row>
    <row r="38" spans="1:30" ht="13.5">
      <c r="A38" s="101"/>
      <c r="B38" s="101"/>
      <c r="C38" s="101"/>
      <c r="D38" s="101"/>
      <c r="E38" s="101"/>
      <c r="F38" s="101"/>
      <c r="G38" s="101"/>
      <c r="H38" s="101"/>
      <c r="I38" s="101"/>
      <c r="J38" s="101"/>
      <c r="K38" s="101"/>
      <c r="L38" s="101"/>
      <c r="M38" s="101"/>
      <c r="N38" s="101"/>
      <c r="O38" s="101"/>
      <c r="P38" s="101"/>
      <c r="Q38" s="101"/>
      <c r="R38" s="101"/>
      <c r="S38" s="101"/>
      <c r="T38" s="101"/>
      <c r="U38" s="101"/>
      <c r="V38" s="101"/>
      <c r="W38" s="101"/>
      <c r="X38" s="101"/>
      <c r="Y38" s="101"/>
      <c r="Z38" s="101"/>
      <c r="AA38" s="101"/>
      <c r="AB38" s="101"/>
      <c r="AC38" s="101"/>
      <c r="AD38" s="101"/>
    </row>
    <row r="39" spans="1:30" ht="13.5">
      <c r="A39" s="101"/>
      <c r="B39" s="101"/>
      <c r="C39" s="101"/>
      <c r="D39" s="101"/>
      <c r="E39" s="101"/>
      <c r="F39" s="101"/>
      <c r="G39" s="101"/>
      <c r="H39" s="101"/>
      <c r="I39" s="101"/>
      <c r="J39" s="101"/>
      <c r="K39" s="101"/>
      <c r="L39" s="101"/>
      <c r="M39" s="101"/>
      <c r="N39" s="101"/>
      <c r="O39" s="101"/>
      <c r="P39" s="101"/>
      <c r="Q39" s="101"/>
      <c r="R39" s="101"/>
      <c r="S39" s="101"/>
      <c r="T39" s="101"/>
      <c r="U39" s="101"/>
      <c r="V39" s="101"/>
      <c r="W39" s="101"/>
      <c r="X39" s="101"/>
      <c r="Y39" s="101"/>
      <c r="Z39" s="101"/>
      <c r="AA39" s="101"/>
      <c r="AB39" s="101"/>
      <c r="AC39" s="101"/>
      <c r="AD39" s="101"/>
    </row>
    <row r="40" spans="1:30" ht="13.5">
      <c r="A40" s="101"/>
      <c r="B40" s="101"/>
      <c r="C40" s="101"/>
      <c r="D40" s="101"/>
      <c r="E40" s="101"/>
      <c r="F40" s="101"/>
      <c r="G40" s="101"/>
      <c r="H40" s="101"/>
      <c r="I40" s="101"/>
      <c r="J40" s="101"/>
      <c r="K40" s="101"/>
      <c r="L40" s="101"/>
      <c r="M40" s="101"/>
      <c r="N40" s="101"/>
      <c r="O40" s="101"/>
      <c r="P40" s="101"/>
      <c r="Q40" s="101"/>
      <c r="R40" s="101"/>
      <c r="S40" s="101"/>
      <c r="T40" s="101"/>
      <c r="U40" s="101"/>
      <c r="V40" s="101"/>
      <c r="W40" s="101"/>
      <c r="X40" s="101"/>
      <c r="Y40" s="101"/>
      <c r="Z40" s="101"/>
      <c r="AA40" s="101"/>
      <c r="AB40" s="101"/>
      <c r="AC40" s="101"/>
      <c r="AD40" s="101"/>
    </row>
    <row r="41" spans="1:30" ht="13.5">
      <c r="A41" s="101"/>
      <c r="B41" s="101"/>
      <c r="C41" s="101"/>
      <c r="D41" s="101"/>
      <c r="E41" s="101"/>
      <c r="F41" s="101"/>
      <c r="G41" s="101"/>
      <c r="H41" s="101"/>
      <c r="I41" s="101"/>
      <c r="J41" s="101"/>
      <c r="K41" s="101"/>
      <c r="L41" s="101"/>
      <c r="M41" s="101"/>
      <c r="N41" s="101"/>
      <c r="O41" s="101"/>
      <c r="P41" s="101"/>
      <c r="Q41" s="101"/>
      <c r="R41" s="101"/>
      <c r="S41" s="101"/>
      <c r="T41" s="101"/>
      <c r="U41" s="101"/>
      <c r="V41" s="101"/>
      <c r="W41" s="101"/>
      <c r="X41" s="101"/>
      <c r="Y41" s="101"/>
      <c r="Z41" s="101"/>
      <c r="AA41" s="101"/>
      <c r="AB41" s="101"/>
      <c r="AC41" s="101"/>
      <c r="AD41" s="101"/>
    </row>
    <row r="42" spans="1:30" ht="13.5">
      <c r="A42" s="101"/>
      <c r="B42" s="101"/>
      <c r="C42" s="101"/>
      <c r="D42" s="101"/>
      <c r="E42" s="101"/>
      <c r="F42" s="101"/>
      <c r="G42" s="101"/>
      <c r="H42" s="101"/>
      <c r="I42" s="101"/>
      <c r="J42" s="101"/>
      <c r="K42" s="101"/>
      <c r="L42" s="101"/>
      <c r="M42" s="101"/>
      <c r="N42" s="101"/>
      <c r="O42" s="101"/>
      <c r="P42" s="101"/>
      <c r="Q42" s="101"/>
      <c r="R42" s="101"/>
      <c r="S42" s="101"/>
      <c r="T42" s="101"/>
      <c r="U42" s="101"/>
      <c r="V42" s="101"/>
      <c r="W42" s="101"/>
      <c r="X42" s="101"/>
      <c r="Y42" s="101"/>
      <c r="Z42" s="101"/>
      <c r="AA42" s="101"/>
      <c r="AB42" s="101"/>
      <c r="AC42" s="101"/>
      <c r="AD42" s="101"/>
    </row>
    <row r="43" spans="1:30" ht="13.5">
      <c r="A43" s="101"/>
      <c r="B43" s="101"/>
      <c r="C43" s="101"/>
      <c r="D43" s="101"/>
      <c r="E43" s="101"/>
      <c r="F43" s="101"/>
      <c r="G43" s="101"/>
      <c r="H43" s="101"/>
      <c r="I43" s="101"/>
      <c r="J43" s="101"/>
      <c r="K43" s="101"/>
      <c r="L43" s="101"/>
      <c r="M43" s="101"/>
      <c r="N43" s="101"/>
      <c r="O43" s="101"/>
      <c r="P43" s="101"/>
      <c r="Q43" s="101"/>
      <c r="R43" s="101"/>
      <c r="S43" s="101"/>
      <c r="T43" s="101"/>
      <c r="U43" s="101"/>
      <c r="V43" s="101"/>
      <c r="W43" s="101"/>
      <c r="X43" s="101"/>
      <c r="Y43" s="101"/>
      <c r="Z43" s="101"/>
      <c r="AA43" s="101"/>
      <c r="AB43" s="101"/>
      <c r="AC43" s="101"/>
      <c r="AD43" s="101"/>
    </row>
    <row r="44" spans="1:30" ht="13.5">
      <c r="A44" s="101"/>
      <c r="B44" s="101"/>
      <c r="C44" s="101"/>
      <c r="D44" s="101"/>
      <c r="E44" s="101"/>
      <c r="F44" s="101"/>
      <c r="G44" s="101"/>
      <c r="H44" s="101"/>
      <c r="I44" s="101"/>
      <c r="J44" s="101"/>
      <c r="K44" s="101"/>
      <c r="L44" s="101"/>
      <c r="M44" s="101"/>
      <c r="N44" s="101"/>
      <c r="O44" s="101"/>
      <c r="P44" s="101"/>
      <c r="Q44" s="101"/>
      <c r="R44" s="101"/>
      <c r="S44" s="101"/>
      <c r="T44" s="101"/>
      <c r="U44" s="101"/>
      <c r="V44" s="101"/>
      <c r="W44" s="101"/>
      <c r="X44" s="101"/>
      <c r="Y44" s="101"/>
      <c r="Z44" s="101"/>
      <c r="AA44" s="101"/>
      <c r="AB44" s="101"/>
      <c r="AC44" s="101"/>
      <c r="AD44" s="101"/>
    </row>
    <row r="45" spans="1:30" ht="13.5">
      <c r="A45" s="101"/>
      <c r="B45" s="101"/>
      <c r="C45" s="101"/>
      <c r="D45" s="101"/>
      <c r="E45" s="101"/>
      <c r="F45" s="101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  <c r="AB45" s="101"/>
      <c r="AC45" s="101"/>
      <c r="AD45" s="101"/>
    </row>
    <row r="46" spans="1:30" ht="13.5">
      <c r="A46" s="101"/>
      <c r="B46" s="101"/>
      <c r="C46" s="101"/>
      <c r="D46" s="101"/>
      <c r="E46" s="101"/>
      <c r="F46" s="101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  <c r="AB46" s="101"/>
      <c r="AC46" s="101"/>
      <c r="AD46" s="101"/>
    </row>
    <row r="47" ht="13.5">
      <c r="AD47" s="101"/>
    </row>
  </sheetData>
  <sheetProtection/>
  <mergeCells count="21">
    <mergeCell ref="R6:S6"/>
    <mergeCell ref="P4:Q4"/>
    <mergeCell ref="R4:S4"/>
    <mergeCell ref="C5:E5"/>
    <mergeCell ref="R5:S5"/>
    <mergeCell ref="C6:E6"/>
    <mergeCell ref="F6:G6"/>
    <mergeCell ref="J6:K6"/>
    <mergeCell ref="L6:M6"/>
    <mergeCell ref="N6:O6"/>
    <mergeCell ref="N4:O4"/>
    <mergeCell ref="C2:S2"/>
    <mergeCell ref="F3:O3"/>
    <mergeCell ref="P3:Q3"/>
    <mergeCell ref="R3:S3"/>
    <mergeCell ref="P6:Q6"/>
    <mergeCell ref="Y3:AB3"/>
    <mergeCell ref="C4:E4"/>
    <mergeCell ref="F4:G4"/>
    <mergeCell ref="H4:I4"/>
    <mergeCell ref="J4:M4"/>
  </mergeCells>
  <printOptions horizontalCentered="1"/>
  <pageMargins left="0.5905511811023623" right="0.5905511811023623" top="0.984251968503937" bottom="0.984251968503937" header="0.5118110236220472" footer="0.5118110236220472"/>
  <pageSetup fitToHeight="1" fitToWidth="1" horizontalDpi="600" verticalDpi="600" orientation="landscape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7"/>
  <sheetViews>
    <sheetView tabSelected="1" zoomScalePageLayoutView="0" workbookViewId="0" topLeftCell="A1">
      <selection activeCell="B8" sqref="B8"/>
    </sheetView>
  </sheetViews>
  <sheetFormatPr defaultColWidth="9.00390625" defaultRowHeight="13.5"/>
  <cols>
    <col min="1" max="1" width="3.50390625" style="116" customWidth="1"/>
    <col min="2" max="2" width="9.25390625" style="116" bestFit="1" customWidth="1"/>
    <col min="3" max="3" width="95.00390625" style="116" customWidth="1"/>
    <col min="4" max="16384" width="9.00390625" style="116" customWidth="1"/>
  </cols>
  <sheetData>
    <row r="1" spans="1:4" s="117" customFormat="1" ht="13.5">
      <c r="A1" s="263"/>
      <c r="B1" s="263"/>
      <c r="C1" s="263"/>
      <c r="D1" s="263"/>
    </row>
    <row r="3" spans="1:4" ht="18.75">
      <c r="A3" s="259" t="s">
        <v>2298</v>
      </c>
      <c r="B3" s="259"/>
      <c r="C3" s="259"/>
      <c r="D3" s="259"/>
    </row>
    <row r="4" spans="1:4" ht="18.75">
      <c r="A4" s="259" t="s">
        <v>1899</v>
      </c>
      <c r="B4" s="259"/>
      <c r="C4" s="259"/>
      <c r="D4" s="259"/>
    </row>
    <row r="7" spans="2:3" ht="13.5">
      <c r="B7" s="260" t="s">
        <v>1898</v>
      </c>
      <c r="C7" s="260"/>
    </row>
    <row r="10" ht="13.5" customHeight="1" thickBot="1"/>
    <row r="11" spans="2:3" ht="18" thickBot="1">
      <c r="B11" s="261" t="s">
        <v>1897</v>
      </c>
      <c r="C11" s="262"/>
    </row>
    <row r="12" spans="2:3" ht="17.25">
      <c r="B12" s="126">
        <v>1</v>
      </c>
      <c r="C12" s="125" t="s">
        <v>1895</v>
      </c>
    </row>
    <row r="13" spans="2:3" ht="17.25" customHeight="1">
      <c r="B13" s="122">
        <v>2</v>
      </c>
      <c r="C13" s="123" t="s">
        <v>1894</v>
      </c>
    </row>
    <row r="14" spans="2:3" ht="17.25">
      <c r="B14" s="122">
        <v>3</v>
      </c>
      <c r="C14" s="123" t="s">
        <v>1893</v>
      </c>
    </row>
    <row r="15" spans="2:3" ht="17.25">
      <c r="B15" s="122">
        <v>4</v>
      </c>
      <c r="C15" s="121" t="s">
        <v>1892</v>
      </c>
    </row>
    <row r="16" spans="2:3" ht="17.25">
      <c r="B16" s="122" t="s">
        <v>2267</v>
      </c>
      <c r="C16" s="256" t="s">
        <v>1890</v>
      </c>
    </row>
    <row r="17" spans="2:3" ht="17.25">
      <c r="B17" s="122" t="s">
        <v>2268</v>
      </c>
      <c r="C17" s="256" t="s">
        <v>1888</v>
      </c>
    </row>
    <row r="18" spans="2:3" ht="17.25">
      <c r="B18" s="122" t="s">
        <v>2269</v>
      </c>
      <c r="C18" s="256" t="s">
        <v>1886</v>
      </c>
    </row>
    <row r="19" spans="2:3" ht="17.25">
      <c r="B19" s="122" t="s">
        <v>2270</v>
      </c>
      <c r="C19" s="256" t="s">
        <v>2271</v>
      </c>
    </row>
    <row r="20" spans="2:3" ht="17.25">
      <c r="B20" s="122" t="s">
        <v>2272</v>
      </c>
      <c r="C20" s="256" t="s">
        <v>2273</v>
      </c>
    </row>
    <row r="21" spans="2:3" ht="17.25">
      <c r="B21" s="122" t="s">
        <v>2274</v>
      </c>
      <c r="C21" s="256" t="s">
        <v>1880</v>
      </c>
    </row>
    <row r="22" spans="2:3" ht="17.25">
      <c r="B22" s="122" t="s">
        <v>2275</v>
      </c>
      <c r="C22" s="256" t="s">
        <v>2276</v>
      </c>
    </row>
    <row r="23" spans="2:3" ht="17.25">
      <c r="B23" s="122" t="s">
        <v>2277</v>
      </c>
      <c r="C23" s="256" t="s">
        <v>2278</v>
      </c>
    </row>
    <row r="24" spans="2:3" ht="17.25">
      <c r="B24" s="122" t="s">
        <v>2279</v>
      </c>
      <c r="C24" s="256" t="s">
        <v>1874</v>
      </c>
    </row>
    <row r="25" spans="2:3" ht="17.25">
      <c r="B25" s="122" t="s">
        <v>2280</v>
      </c>
      <c r="C25" s="256" t="s">
        <v>2281</v>
      </c>
    </row>
    <row r="26" spans="2:3" ht="17.25">
      <c r="B26" s="122" t="s">
        <v>2282</v>
      </c>
      <c r="C26" s="256" t="s">
        <v>2283</v>
      </c>
    </row>
    <row r="27" spans="2:3" ht="17.25">
      <c r="B27" s="122" t="s">
        <v>2284</v>
      </c>
      <c r="C27" s="256" t="s">
        <v>1868</v>
      </c>
    </row>
    <row r="28" spans="2:3" ht="17.25">
      <c r="B28" s="122" t="s">
        <v>2285</v>
      </c>
      <c r="C28" s="256" t="s">
        <v>2286</v>
      </c>
    </row>
    <row r="29" spans="2:3" ht="17.25">
      <c r="B29" s="122" t="s">
        <v>2287</v>
      </c>
      <c r="C29" s="256" t="s">
        <v>2288</v>
      </c>
    </row>
    <row r="30" spans="2:3" ht="17.25">
      <c r="B30" s="122" t="s">
        <v>2289</v>
      </c>
      <c r="C30" s="256" t="s">
        <v>1862</v>
      </c>
    </row>
    <row r="31" spans="2:3" ht="17.25">
      <c r="B31" s="122">
        <v>10</v>
      </c>
      <c r="C31" s="256" t="s">
        <v>1861</v>
      </c>
    </row>
    <row r="32" spans="2:3" ht="17.25">
      <c r="B32" s="122" t="s">
        <v>2290</v>
      </c>
      <c r="C32" s="256" t="s">
        <v>1859</v>
      </c>
    </row>
    <row r="33" spans="2:3" ht="17.25">
      <c r="B33" s="122" t="s">
        <v>2291</v>
      </c>
      <c r="C33" s="256" t="s">
        <v>1857</v>
      </c>
    </row>
    <row r="34" spans="2:3" ht="17.25">
      <c r="B34" s="122" t="s">
        <v>2292</v>
      </c>
      <c r="C34" s="256" t="s">
        <v>1855</v>
      </c>
    </row>
    <row r="35" spans="2:3" ht="17.25">
      <c r="B35" s="122">
        <v>12</v>
      </c>
      <c r="C35" s="256" t="s">
        <v>2293</v>
      </c>
    </row>
    <row r="36" spans="2:3" ht="17.25">
      <c r="B36" s="122">
        <v>13</v>
      </c>
      <c r="C36" s="256" t="s">
        <v>1853</v>
      </c>
    </row>
    <row r="37" spans="2:3" ht="17.25">
      <c r="B37" s="122">
        <v>14</v>
      </c>
      <c r="C37" s="256" t="s">
        <v>2294</v>
      </c>
    </row>
    <row r="38" spans="2:3" ht="17.25">
      <c r="B38" s="122">
        <v>15</v>
      </c>
      <c r="C38" s="256" t="s">
        <v>2295</v>
      </c>
    </row>
    <row r="39" spans="2:3" ht="17.25">
      <c r="B39" s="122">
        <v>16</v>
      </c>
      <c r="C39" s="256" t="s">
        <v>2296</v>
      </c>
    </row>
    <row r="40" spans="2:3" ht="17.25">
      <c r="B40" s="122">
        <v>17</v>
      </c>
      <c r="C40" s="256" t="s">
        <v>2297</v>
      </c>
    </row>
    <row r="41" spans="2:3" ht="17.25">
      <c r="B41" s="122">
        <v>18</v>
      </c>
      <c r="C41" s="256" t="s">
        <v>1848</v>
      </c>
    </row>
    <row r="42" spans="2:3" ht="17.25">
      <c r="B42" s="122">
        <v>19</v>
      </c>
      <c r="C42" s="256" t="s">
        <v>1847</v>
      </c>
    </row>
    <row r="43" spans="2:3" ht="17.25">
      <c r="B43" s="122">
        <v>20</v>
      </c>
      <c r="C43" s="256" t="s">
        <v>1846</v>
      </c>
    </row>
    <row r="44" spans="2:3" ht="13.5" customHeight="1" thickBot="1">
      <c r="B44" s="119"/>
      <c r="C44" s="257"/>
    </row>
    <row r="47" spans="1:4" s="117" customFormat="1" ht="13.5">
      <c r="A47" s="263"/>
      <c r="B47" s="263"/>
      <c r="C47" s="263"/>
      <c r="D47" s="263"/>
    </row>
  </sheetData>
  <sheetProtection/>
  <mergeCells count="6">
    <mergeCell ref="A1:D1"/>
    <mergeCell ref="A3:D3"/>
    <mergeCell ref="A4:D4"/>
    <mergeCell ref="B7:C7"/>
    <mergeCell ref="B11:C11"/>
    <mergeCell ref="A47:D47"/>
  </mergeCells>
  <hyperlinks>
    <hyperlink ref="C13" location="2!A1" display="平成22年２月１日現在"/>
    <hyperlink ref="C14" location="3!A1" display="平成22年３月１日現在"/>
    <hyperlink ref="C15" location="4!A1" display="平成22年４月１日現在"/>
    <hyperlink ref="C16" location="'5-1'!A1" display="産業中分類別従業者３０人～４９人統計表（製造品出荷額等）"/>
    <hyperlink ref="C32" location="'11-1'!A1" display="産業中分類別統計表（従業者３０人以上の事業所）（製造品出荷額等）"/>
    <hyperlink ref="C35" location="'12'!A1" display="産業細分類別統計表（従業者４人以上の事業所）"/>
    <hyperlink ref="C17" location="'5-2'!A1" display="産業中分類別従業者３０人～４９人統計表（有形固定資産等）"/>
    <hyperlink ref="C18" location="'5-3'!A1" display="産業中分類別従業者３０人～４９人統計表（在庫額等）"/>
    <hyperlink ref="C19" location="'6-1'!A1" display="産業中分類別従業者５０人～９９人統計表（製造品出荷額等）"/>
    <hyperlink ref="C20" location="'6-2'!A1" display="産業中分類別従業者５０人～９９人統計表（有形固定資産等）"/>
    <hyperlink ref="C21" location="'6-3'!A1" display="産業中分類別従業者５０人～９９人統計表（在庫額等）"/>
    <hyperlink ref="C22" location="'7-1'!A1" display="産業中分類別従業者１００人～１９９人統計表（製造品出荷額等）"/>
    <hyperlink ref="C23" location="'7-2'!A1" display="産業中分類別従業者１００人～１９９人統計表（有形固定資産等）"/>
    <hyperlink ref="C24" location="'7-3'!A1" display="産業中分類別従業者１００人～１９９人統計表（在庫額等）"/>
    <hyperlink ref="C25" location="'8-1'!A1" display="産業中分類別従業者２００人～２９９人統計表（製造品出荷額等）"/>
    <hyperlink ref="C26" location="'8-2'!A1" display="産業中分類別従業者２００人～２９９人統計表（有形固定資産等）"/>
    <hyperlink ref="C27" location="'8-3'!A1" display="産業中分類別従業者２００人～２９９人統計表（在庫額等）"/>
    <hyperlink ref="C28" location="'9-1'!A1" display="産業中分類別従業者３００人以上統計表（製造品出荷額等）"/>
    <hyperlink ref="C29" location="'9-2'!A1" display="産業中分類別従業者３００人以上統計表（有形固定資産等）"/>
    <hyperlink ref="C30" location="'9-3'!A1" display="産業中分類別従業者３００人以上統計表（在庫額等）"/>
    <hyperlink ref="C33" location="'11-2'!A1" display="産業中分類別統計表（従業者３０人以上の事業所）（有形固定資産等）"/>
    <hyperlink ref="C34" location="'11-3'!A1" display="産業中分類別従業者３０人以上統計表（在庫額等）"/>
    <hyperlink ref="C31" location="'10'!A1" display="産業中分類別統計表（従業者４人～２９人の事業所）（製造品出荷額等）"/>
    <hyperlink ref="C36" location="'13'!A1" display="市町村別統計表（従業者４人以上の事業所）　"/>
    <hyperlink ref="C37" location="'14'!A1" display="市町村別統計表（従業者３０人以上の事業所）"/>
    <hyperlink ref="C38" location="'15'!A1" display="市町村別産業中分類別統計表（従業者４人以上の事業所）"/>
    <hyperlink ref="C39" location="'16.17'!A1" display="工業用地、工業用水に関する統計表（産業中分類別）（従業者３０人以上の事業所）"/>
    <hyperlink ref="C40" location="'16.17'!A1" display="工業用地、工業用水に関する統計表（従業者規模別）（従業者３０人以上の事業所）"/>
    <hyperlink ref="C41" location="'18'!A1" display="工業用地、工業用水に関する統計表（市町村別）（従業者３０人以上の事業所）"/>
    <hyperlink ref="C42" location="'19'!A1" display="品目別統計表（製造品）（従業者４人以上の事業所）"/>
    <hyperlink ref="C43" location="'20'!A1" display="品目別統計表（賃加工品）（従業者４人以上の事業所）"/>
    <hyperlink ref="C12" location="1!A1" display="平成22年１月１日現在"/>
  </hyperlinks>
  <printOptions/>
  <pageMargins left="0.5905511811023623" right="0.5905511811023623" top="0.984251968503937" bottom="0.984251968503937" header="0.5118110236220472" footer="0.5118110236220472"/>
  <pageSetup fitToHeight="1" fitToWidth="1" horizontalDpi="600" verticalDpi="600" orientation="portrait" paperSize="9" scale="73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9"/>
    <pageSetUpPr fitToPage="1"/>
  </sheetPr>
  <dimension ref="A1:S32"/>
  <sheetViews>
    <sheetView zoomScale="70" zoomScaleNormal="70" zoomScaleSheetLayoutView="70" zoomScalePageLayoutView="0" workbookViewId="0" topLeftCell="A1">
      <pane xSplit="1" ySplit="7" topLeftCell="B8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A1" sqref="A1"/>
    </sheetView>
  </sheetViews>
  <sheetFormatPr defaultColWidth="9.00390625" defaultRowHeight="13.5"/>
  <cols>
    <col min="1" max="1" width="10.625" style="33" customWidth="1"/>
    <col min="2" max="10" width="10.375" style="33" customWidth="1"/>
    <col min="11" max="15" width="9.875" style="33" customWidth="1"/>
    <col min="16" max="16" width="11.625" style="33" bestFit="1" customWidth="1"/>
    <col min="17" max="17" width="11.75390625" style="33" customWidth="1"/>
    <col min="18" max="19" width="9.875" style="101" customWidth="1"/>
    <col min="20" max="16384" width="9.00390625" style="33" customWidth="1"/>
  </cols>
  <sheetData>
    <row r="1" spans="1:17" ht="19.5" thickBot="1">
      <c r="A1" s="67" t="s">
        <v>2243</v>
      </c>
      <c r="B1" s="67"/>
      <c r="K1" s="32"/>
      <c r="Q1" s="43" t="s">
        <v>2209</v>
      </c>
    </row>
    <row r="2" spans="1:19" ht="15" customHeight="1">
      <c r="A2" s="4"/>
      <c r="B2" s="34"/>
      <c r="C2" s="5"/>
      <c r="D2" s="285" t="s">
        <v>1343</v>
      </c>
      <c r="E2" s="286"/>
      <c r="F2" s="285" t="s">
        <v>1350</v>
      </c>
      <c r="G2" s="286"/>
      <c r="H2" s="286"/>
      <c r="I2" s="286"/>
      <c r="J2" s="286"/>
      <c r="K2" s="35" t="s">
        <v>25</v>
      </c>
      <c r="L2" s="35"/>
      <c r="M2" s="5"/>
      <c r="N2" s="35" t="s">
        <v>1344</v>
      </c>
      <c r="O2" s="35"/>
      <c r="P2" s="7" t="s">
        <v>27</v>
      </c>
      <c r="Q2" s="7"/>
      <c r="R2" s="273"/>
      <c r="S2" s="273"/>
    </row>
    <row r="3" spans="1:19" ht="15" customHeight="1">
      <c r="A3" s="2"/>
      <c r="B3" s="13"/>
      <c r="C3" s="11"/>
      <c r="D3" s="288" t="s">
        <v>29</v>
      </c>
      <c r="E3" s="291" t="s">
        <v>1359</v>
      </c>
      <c r="F3" s="288" t="s">
        <v>29</v>
      </c>
      <c r="G3" s="292" t="s">
        <v>1630</v>
      </c>
      <c r="H3" s="292"/>
      <c r="I3" s="292"/>
      <c r="J3" s="292"/>
      <c r="K3" s="37"/>
      <c r="L3" s="37"/>
      <c r="M3" s="11"/>
      <c r="N3" s="44"/>
      <c r="O3" s="12"/>
      <c r="P3" s="36"/>
      <c r="Q3" s="45"/>
      <c r="R3" s="68"/>
      <c r="S3" s="68"/>
    </row>
    <row r="4" spans="1:19" ht="15" customHeight="1">
      <c r="A4" s="13" t="s">
        <v>1307</v>
      </c>
      <c r="B4" s="13" t="s">
        <v>24</v>
      </c>
      <c r="C4" s="11" t="s">
        <v>28</v>
      </c>
      <c r="D4" s="289"/>
      <c r="E4" s="291"/>
      <c r="F4" s="289"/>
      <c r="G4" s="278" t="s">
        <v>1339</v>
      </c>
      <c r="H4" s="293" t="s">
        <v>1351</v>
      </c>
      <c r="I4" s="293" t="s">
        <v>1352</v>
      </c>
      <c r="J4" s="275" t="s">
        <v>1633</v>
      </c>
      <c r="K4" s="11" t="s">
        <v>29</v>
      </c>
      <c r="L4" s="38" t="s">
        <v>1630</v>
      </c>
      <c r="M4" s="11" t="s">
        <v>26</v>
      </c>
      <c r="N4" s="28" t="s">
        <v>1634</v>
      </c>
      <c r="O4" s="39" t="s">
        <v>1635</v>
      </c>
      <c r="P4" s="11" t="s">
        <v>29</v>
      </c>
      <c r="Q4" s="15" t="s">
        <v>1630</v>
      </c>
      <c r="R4" s="68"/>
      <c r="S4" s="68"/>
    </row>
    <row r="5" spans="1:19" ht="15" customHeight="1">
      <c r="A5" s="13"/>
      <c r="B5" s="13" t="s">
        <v>30</v>
      </c>
      <c r="C5" s="11"/>
      <c r="D5" s="289"/>
      <c r="E5" s="291"/>
      <c r="F5" s="289"/>
      <c r="G5" s="278"/>
      <c r="H5" s="293"/>
      <c r="I5" s="293"/>
      <c r="J5" s="275"/>
      <c r="K5" s="11"/>
      <c r="L5" s="11"/>
      <c r="M5" s="11" t="s">
        <v>31</v>
      </c>
      <c r="N5" s="28"/>
      <c r="O5" s="39"/>
      <c r="P5" s="11"/>
      <c r="Q5" s="10"/>
      <c r="R5" s="68"/>
      <c r="S5" s="68"/>
    </row>
    <row r="6" spans="1:19" ht="15" customHeight="1">
      <c r="A6" s="13"/>
      <c r="B6" s="13"/>
      <c r="C6" s="11"/>
      <c r="D6" s="289"/>
      <c r="E6" s="291"/>
      <c r="F6" s="289"/>
      <c r="G6" s="278"/>
      <c r="H6" s="293"/>
      <c r="I6" s="293"/>
      <c r="J6" s="275"/>
      <c r="K6" s="11"/>
      <c r="L6" s="11"/>
      <c r="M6" s="11"/>
      <c r="N6" s="28"/>
      <c r="O6" s="39"/>
      <c r="P6" s="11"/>
      <c r="Q6" s="10"/>
      <c r="R6" s="68"/>
      <c r="S6" s="68"/>
    </row>
    <row r="7" spans="1:19" ht="15" customHeight="1">
      <c r="A7" s="16"/>
      <c r="B7" s="40"/>
      <c r="C7" s="21"/>
      <c r="D7" s="290"/>
      <c r="E7" s="291"/>
      <c r="F7" s="290"/>
      <c r="G7" s="278"/>
      <c r="H7" s="293"/>
      <c r="I7" s="293"/>
      <c r="J7" s="275"/>
      <c r="K7" s="21"/>
      <c r="L7" s="21"/>
      <c r="M7" s="21"/>
      <c r="N7" s="21"/>
      <c r="O7" s="21"/>
      <c r="P7" s="21"/>
      <c r="Q7" s="41"/>
      <c r="R7" s="68"/>
      <c r="S7" s="68"/>
    </row>
    <row r="8" spans="1:19" ht="26.25" customHeight="1">
      <c r="A8" s="1" t="s">
        <v>1309</v>
      </c>
      <c r="B8" s="152">
        <v>8150617</v>
      </c>
      <c r="C8" s="152">
        <f aca="true" t="shared" si="0" ref="C8:C32">F8+G8+N8-K8-L8-O8</f>
        <v>7761152</v>
      </c>
      <c r="D8" s="152">
        <v>12487157</v>
      </c>
      <c r="E8" s="152">
        <v>20500816</v>
      </c>
      <c r="F8" s="152">
        <v>91904</v>
      </c>
      <c r="G8" s="152">
        <v>9870021</v>
      </c>
      <c r="H8" s="152">
        <v>5150242</v>
      </c>
      <c r="I8" s="152">
        <v>3283057</v>
      </c>
      <c r="J8" s="152">
        <v>1436722</v>
      </c>
      <c r="K8" s="152">
        <v>12180</v>
      </c>
      <c r="L8" s="154">
        <v>377285</v>
      </c>
      <c r="M8" s="152">
        <v>3724422</v>
      </c>
      <c r="N8" s="152">
        <v>6501324</v>
      </c>
      <c r="O8" s="152">
        <v>8312632</v>
      </c>
      <c r="P8" s="131">
        <f aca="true" t="shared" si="1" ref="P8:P32">D8+F8-K8</f>
        <v>12566881</v>
      </c>
      <c r="Q8" s="131">
        <f aca="true" t="shared" si="2" ref="Q8:Q32">E8+G8-L8-M8</f>
        <v>26269130</v>
      </c>
      <c r="R8" s="131"/>
      <c r="S8" s="131"/>
    </row>
    <row r="9" spans="1:19" ht="26.25" customHeight="1">
      <c r="A9" s="2" t="s">
        <v>2177</v>
      </c>
      <c r="B9" s="152">
        <v>174086</v>
      </c>
      <c r="C9" s="152">
        <f t="shared" si="0"/>
        <v>150917</v>
      </c>
      <c r="D9" s="152">
        <v>155537</v>
      </c>
      <c r="E9" s="152">
        <v>545529</v>
      </c>
      <c r="F9" s="152">
        <v>7984</v>
      </c>
      <c r="G9" s="152">
        <v>166434</v>
      </c>
      <c r="H9" s="152">
        <v>50660</v>
      </c>
      <c r="I9" s="152">
        <v>102004</v>
      </c>
      <c r="J9" s="152">
        <v>13770</v>
      </c>
      <c r="K9" s="152">
        <v>0</v>
      </c>
      <c r="L9" s="152">
        <v>23169</v>
      </c>
      <c r="M9" s="152">
        <v>112139</v>
      </c>
      <c r="N9" s="152">
        <v>12449</v>
      </c>
      <c r="O9" s="152">
        <v>12781</v>
      </c>
      <c r="P9" s="131">
        <f t="shared" si="1"/>
        <v>163521</v>
      </c>
      <c r="Q9" s="131">
        <f t="shared" si="2"/>
        <v>576655</v>
      </c>
      <c r="R9" s="131"/>
      <c r="S9" s="131"/>
    </row>
    <row r="10" spans="1:19" ht="26.25" customHeight="1">
      <c r="A10" s="2" t="s">
        <v>2178</v>
      </c>
      <c r="B10" s="152">
        <v>0</v>
      </c>
      <c r="C10" s="152">
        <f t="shared" si="0"/>
        <v>0</v>
      </c>
      <c r="D10" s="152">
        <v>0</v>
      </c>
      <c r="E10" s="152">
        <v>0</v>
      </c>
      <c r="F10" s="152">
        <v>0</v>
      </c>
      <c r="G10" s="152">
        <v>0</v>
      </c>
      <c r="H10" s="152">
        <v>0</v>
      </c>
      <c r="I10" s="152">
        <v>0</v>
      </c>
      <c r="J10" s="152">
        <v>0</v>
      </c>
      <c r="K10" s="152">
        <v>0</v>
      </c>
      <c r="L10" s="152">
        <v>0</v>
      </c>
      <c r="M10" s="152">
        <v>0</v>
      </c>
      <c r="N10" s="152">
        <v>0</v>
      </c>
      <c r="O10" s="152">
        <v>0</v>
      </c>
      <c r="P10" s="131">
        <f t="shared" si="1"/>
        <v>0</v>
      </c>
      <c r="Q10" s="131">
        <f t="shared" si="2"/>
        <v>0</v>
      </c>
      <c r="R10" s="131"/>
      <c r="S10" s="131"/>
    </row>
    <row r="11" spans="1:19" ht="26.25" customHeight="1">
      <c r="A11" s="2" t="s">
        <v>2179</v>
      </c>
      <c r="B11" s="152" t="s">
        <v>2253</v>
      </c>
      <c r="C11" s="152" t="s">
        <v>2253</v>
      </c>
      <c r="D11" s="152" t="s">
        <v>2253</v>
      </c>
      <c r="E11" s="152" t="s">
        <v>2253</v>
      </c>
      <c r="F11" s="152">
        <v>0</v>
      </c>
      <c r="G11" s="152" t="s">
        <v>1902</v>
      </c>
      <c r="H11" s="152" t="s">
        <v>1902</v>
      </c>
      <c r="I11" s="152" t="s">
        <v>1902</v>
      </c>
      <c r="J11" s="152" t="s">
        <v>1902</v>
      </c>
      <c r="K11" s="152">
        <v>0</v>
      </c>
      <c r="L11" s="152" t="s">
        <v>1902</v>
      </c>
      <c r="M11" s="152" t="s">
        <v>1902</v>
      </c>
      <c r="N11" s="152" t="s">
        <v>1902</v>
      </c>
      <c r="O11" s="152" t="s">
        <v>1902</v>
      </c>
      <c r="P11" s="131" t="s">
        <v>1902</v>
      </c>
      <c r="Q11" s="131" t="s">
        <v>1902</v>
      </c>
      <c r="R11" s="131"/>
      <c r="S11" s="131"/>
    </row>
    <row r="12" spans="1:19" ht="26.25" customHeight="1">
      <c r="A12" s="2" t="s">
        <v>2180</v>
      </c>
      <c r="B12" s="152">
        <v>0</v>
      </c>
      <c r="C12" s="152">
        <f t="shared" si="0"/>
        <v>0</v>
      </c>
      <c r="D12" s="152">
        <v>0</v>
      </c>
      <c r="E12" s="152">
        <v>0</v>
      </c>
      <c r="F12" s="152">
        <v>0</v>
      </c>
      <c r="G12" s="152">
        <v>0</v>
      </c>
      <c r="H12" s="152">
        <v>0</v>
      </c>
      <c r="I12" s="152">
        <v>0</v>
      </c>
      <c r="J12" s="152">
        <v>0</v>
      </c>
      <c r="K12" s="152">
        <v>0</v>
      </c>
      <c r="L12" s="152">
        <v>0</v>
      </c>
      <c r="M12" s="152">
        <v>0</v>
      </c>
      <c r="N12" s="152">
        <v>0</v>
      </c>
      <c r="O12" s="152">
        <v>0</v>
      </c>
      <c r="P12" s="131">
        <f t="shared" si="1"/>
        <v>0</v>
      </c>
      <c r="Q12" s="131">
        <f t="shared" si="2"/>
        <v>0</v>
      </c>
      <c r="R12" s="131"/>
      <c r="S12" s="131"/>
    </row>
    <row r="13" spans="1:19" ht="26.25" customHeight="1">
      <c r="A13" s="2" t="s">
        <v>2181</v>
      </c>
      <c r="B13" s="152">
        <v>0</v>
      </c>
      <c r="C13" s="152">
        <f t="shared" si="0"/>
        <v>0</v>
      </c>
      <c r="D13" s="152">
        <v>0</v>
      </c>
      <c r="E13" s="152">
        <v>0</v>
      </c>
      <c r="F13" s="152">
        <v>0</v>
      </c>
      <c r="G13" s="152">
        <v>0</v>
      </c>
      <c r="H13" s="152">
        <v>0</v>
      </c>
      <c r="I13" s="152">
        <v>0</v>
      </c>
      <c r="J13" s="152">
        <v>0</v>
      </c>
      <c r="K13" s="152">
        <v>0</v>
      </c>
      <c r="L13" s="152">
        <v>0</v>
      </c>
      <c r="M13" s="152">
        <v>0</v>
      </c>
      <c r="N13" s="152">
        <v>0</v>
      </c>
      <c r="O13" s="152">
        <v>0</v>
      </c>
      <c r="P13" s="131">
        <f t="shared" si="1"/>
        <v>0</v>
      </c>
      <c r="Q13" s="131">
        <f t="shared" si="2"/>
        <v>0</v>
      </c>
      <c r="R13" s="131"/>
      <c r="S13" s="131"/>
    </row>
    <row r="14" spans="1:19" ht="26.25" customHeight="1">
      <c r="A14" s="2" t="s">
        <v>2182</v>
      </c>
      <c r="B14" s="152">
        <v>0</v>
      </c>
      <c r="C14" s="152">
        <f t="shared" si="0"/>
        <v>0</v>
      </c>
      <c r="D14" s="152">
        <v>0</v>
      </c>
      <c r="E14" s="152">
        <v>0</v>
      </c>
      <c r="F14" s="152">
        <v>0</v>
      </c>
      <c r="G14" s="152">
        <v>0</v>
      </c>
      <c r="H14" s="152">
        <v>0</v>
      </c>
      <c r="I14" s="152">
        <v>0</v>
      </c>
      <c r="J14" s="152">
        <v>0</v>
      </c>
      <c r="K14" s="152">
        <v>0</v>
      </c>
      <c r="L14" s="152">
        <v>0</v>
      </c>
      <c r="M14" s="152">
        <v>0</v>
      </c>
      <c r="N14" s="152">
        <v>0</v>
      </c>
      <c r="O14" s="152">
        <v>0</v>
      </c>
      <c r="P14" s="131">
        <f t="shared" si="1"/>
        <v>0</v>
      </c>
      <c r="Q14" s="131">
        <f t="shared" si="2"/>
        <v>0</v>
      </c>
      <c r="R14" s="131"/>
      <c r="S14" s="131"/>
    </row>
    <row r="15" spans="1:19" ht="26.25" customHeight="1">
      <c r="A15" s="2" t="s">
        <v>2183</v>
      </c>
      <c r="B15" s="152">
        <v>0</v>
      </c>
      <c r="C15" s="152">
        <f t="shared" si="0"/>
        <v>0</v>
      </c>
      <c r="D15" s="152">
        <v>0</v>
      </c>
      <c r="E15" s="152">
        <v>0</v>
      </c>
      <c r="F15" s="152">
        <v>0</v>
      </c>
      <c r="G15" s="152">
        <v>0</v>
      </c>
      <c r="H15" s="152">
        <v>0</v>
      </c>
      <c r="I15" s="152">
        <v>0</v>
      </c>
      <c r="J15" s="152">
        <v>0</v>
      </c>
      <c r="K15" s="152">
        <v>0</v>
      </c>
      <c r="L15" s="152">
        <v>0</v>
      </c>
      <c r="M15" s="152">
        <v>0</v>
      </c>
      <c r="N15" s="152">
        <v>0</v>
      </c>
      <c r="O15" s="152">
        <v>0</v>
      </c>
      <c r="P15" s="131">
        <f t="shared" si="1"/>
        <v>0</v>
      </c>
      <c r="Q15" s="131">
        <f t="shared" si="2"/>
        <v>0</v>
      </c>
      <c r="R15" s="131"/>
      <c r="S15" s="131"/>
    </row>
    <row r="16" spans="1:19" ht="26.25" customHeight="1">
      <c r="A16" s="2" t="s">
        <v>2184</v>
      </c>
      <c r="B16" s="152">
        <v>0</v>
      </c>
      <c r="C16" s="152">
        <f t="shared" si="0"/>
        <v>0</v>
      </c>
      <c r="D16" s="152">
        <v>0</v>
      </c>
      <c r="E16" s="152">
        <v>0</v>
      </c>
      <c r="F16" s="152">
        <v>0</v>
      </c>
      <c r="G16" s="152">
        <v>0</v>
      </c>
      <c r="H16" s="152">
        <v>0</v>
      </c>
      <c r="I16" s="152">
        <v>0</v>
      </c>
      <c r="J16" s="152">
        <v>0</v>
      </c>
      <c r="K16" s="152">
        <v>0</v>
      </c>
      <c r="L16" s="152">
        <v>0</v>
      </c>
      <c r="M16" s="152">
        <v>0</v>
      </c>
      <c r="N16" s="152">
        <v>0</v>
      </c>
      <c r="O16" s="152">
        <v>0</v>
      </c>
      <c r="P16" s="131">
        <f t="shared" si="1"/>
        <v>0</v>
      </c>
      <c r="Q16" s="131">
        <f t="shared" si="2"/>
        <v>0</v>
      </c>
      <c r="R16" s="131"/>
      <c r="S16" s="131"/>
    </row>
    <row r="17" spans="1:19" ht="26.25" customHeight="1">
      <c r="A17" s="2" t="s">
        <v>2185</v>
      </c>
      <c r="B17" s="152">
        <v>0</v>
      </c>
      <c r="C17" s="152">
        <f t="shared" si="0"/>
        <v>0</v>
      </c>
      <c r="D17" s="152">
        <v>0</v>
      </c>
      <c r="E17" s="152">
        <v>0</v>
      </c>
      <c r="F17" s="152">
        <v>0</v>
      </c>
      <c r="G17" s="152">
        <v>0</v>
      </c>
      <c r="H17" s="152">
        <v>0</v>
      </c>
      <c r="I17" s="152">
        <v>0</v>
      </c>
      <c r="J17" s="152">
        <v>0</v>
      </c>
      <c r="K17" s="152">
        <v>0</v>
      </c>
      <c r="L17" s="152">
        <v>0</v>
      </c>
      <c r="M17" s="152">
        <v>0</v>
      </c>
      <c r="N17" s="152">
        <v>0</v>
      </c>
      <c r="O17" s="152">
        <v>0</v>
      </c>
      <c r="P17" s="131">
        <f t="shared" si="1"/>
        <v>0</v>
      </c>
      <c r="Q17" s="131">
        <f t="shared" si="2"/>
        <v>0</v>
      </c>
      <c r="R17" s="131"/>
      <c r="S17" s="131"/>
    </row>
    <row r="18" spans="1:19" ht="26.25" customHeight="1">
      <c r="A18" s="2" t="s">
        <v>2186</v>
      </c>
      <c r="B18" s="152">
        <v>0</v>
      </c>
      <c r="C18" s="152">
        <f t="shared" si="0"/>
        <v>0</v>
      </c>
      <c r="D18" s="152">
        <v>0</v>
      </c>
      <c r="E18" s="152">
        <v>0</v>
      </c>
      <c r="F18" s="152">
        <v>0</v>
      </c>
      <c r="G18" s="152">
        <v>0</v>
      </c>
      <c r="H18" s="152">
        <v>0</v>
      </c>
      <c r="I18" s="152">
        <v>0</v>
      </c>
      <c r="J18" s="152">
        <v>0</v>
      </c>
      <c r="K18" s="152">
        <v>0</v>
      </c>
      <c r="L18" s="152">
        <v>0</v>
      </c>
      <c r="M18" s="152">
        <v>0</v>
      </c>
      <c r="N18" s="152">
        <v>0</v>
      </c>
      <c r="O18" s="152">
        <v>0</v>
      </c>
      <c r="P18" s="131">
        <f t="shared" si="1"/>
        <v>0</v>
      </c>
      <c r="Q18" s="131">
        <f t="shared" si="2"/>
        <v>0</v>
      </c>
      <c r="R18" s="131"/>
      <c r="S18" s="131"/>
    </row>
    <row r="19" spans="1:19" ht="26.25" customHeight="1">
      <c r="A19" s="2" t="s">
        <v>2187</v>
      </c>
      <c r="B19" s="152">
        <v>0</v>
      </c>
      <c r="C19" s="152">
        <f t="shared" si="0"/>
        <v>0</v>
      </c>
      <c r="D19" s="152">
        <v>0</v>
      </c>
      <c r="E19" s="152">
        <v>0</v>
      </c>
      <c r="F19" s="152">
        <v>0</v>
      </c>
      <c r="G19" s="152">
        <v>0</v>
      </c>
      <c r="H19" s="152">
        <v>0</v>
      </c>
      <c r="I19" s="152">
        <v>0</v>
      </c>
      <c r="J19" s="152">
        <v>0</v>
      </c>
      <c r="K19" s="152">
        <v>0</v>
      </c>
      <c r="L19" s="152">
        <v>0</v>
      </c>
      <c r="M19" s="152">
        <v>0</v>
      </c>
      <c r="N19" s="152">
        <v>0</v>
      </c>
      <c r="O19" s="152">
        <v>0</v>
      </c>
      <c r="P19" s="131">
        <f t="shared" si="1"/>
        <v>0</v>
      </c>
      <c r="Q19" s="131">
        <f t="shared" si="2"/>
        <v>0</v>
      </c>
      <c r="R19" s="131"/>
      <c r="S19" s="131"/>
    </row>
    <row r="20" spans="1:19" ht="26.25" customHeight="1">
      <c r="A20" s="2" t="s">
        <v>2189</v>
      </c>
      <c r="B20" s="152">
        <v>0</v>
      </c>
      <c r="C20" s="152">
        <f t="shared" si="0"/>
        <v>0</v>
      </c>
      <c r="D20" s="152">
        <v>0</v>
      </c>
      <c r="E20" s="152">
        <v>0</v>
      </c>
      <c r="F20" s="152">
        <v>0</v>
      </c>
      <c r="G20" s="152">
        <v>0</v>
      </c>
      <c r="H20" s="152">
        <v>0</v>
      </c>
      <c r="I20" s="152">
        <v>0</v>
      </c>
      <c r="J20" s="152">
        <v>0</v>
      </c>
      <c r="K20" s="152">
        <v>0</v>
      </c>
      <c r="L20" s="152">
        <v>0</v>
      </c>
      <c r="M20" s="152">
        <v>0</v>
      </c>
      <c r="N20" s="152">
        <v>0</v>
      </c>
      <c r="O20" s="152">
        <v>0</v>
      </c>
      <c r="P20" s="131">
        <f t="shared" si="1"/>
        <v>0</v>
      </c>
      <c r="Q20" s="131">
        <f t="shared" si="2"/>
        <v>0</v>
      </c>
      <c r="R20" s="131"/>
      <c r="S20" s="131"/>
    </row>
    <row r="21" spans="1:19" ht="26.25" customHeight="1">
      <c r="A21" s="2" t="s">
        <v>2191</v>
      </c>
      <c r="B21" s="152">
        <v>0</v>
      </c>
      <c r="C21" s="152">
        <f t="shared" si="0"/>
        <v>0</v>
      </c>
      <c r="D21" s="152">
        <v>0</v>
      </c>
      <c r="E21" s="152">
        <v>0</v>
      </c>
      <c r="F21" s="152">
        <v>0</v>
      </c>
      <c r="G21" s="152">
        <v>0</v>
      </c>
      <c r="H21" s="152">
        <v>0</v>
      </c>
      <c r="I21" s="152">
        <v>0</v>
      </c>
      <c r="J21" s="152">
        <v>0</v>
      </c>
      <c r="K21" s="152">
        <v>0</v>
      </c>
      <c r="L21" s="152">
        <v>0</v>
      </c>
      <c r="M21" s="152">
        <v>0</v>
      </c>
      <c r="N21" s="152">
        <v>0</v>
      </c>
      <c r="O21" s="152">
        <v>0</v>
      </c>
      <c r="P21" s="131">
        <f t="shared" si="1"/>
        <v>0</v>
      </c>
      <c r="Q21" s="131">
        <f t="shared" si="2"/>
        <v>0</v>
      </c>
      <c r="R21" s="131"/>
      <c r="S21" s="131"/>
    </row>
    <row r="22" spans="1:19" ht="26.25" customHeight="1">
      <c r="A22" s="2" t="s">
        <v>2192</v>
      </c>
      <c r="B22" s="152">
        <v>0</v>
      </c>
      <c r="C22" s="152">
        <f t="shared" si="0"/>
        <v>0</v>
      </c>
      <c r="D22" s="152">
        <v>0</v>
      </c>
      <c r="E22" s="152">
        <v>0</v>
      </c>
      <c r="F22" s="152">
        <v>0</v>
      </c>
      <c r="G22" s="152">
        <v>0</v>
      </c>
      <c r="H22" s="152">
        <v>0</v>
      </c>
      <c r="I22" s="152">
        <v>0</v>
      </c>
      <c r="J22" s="152">
        <v>0</v>
      </c>
      <c r="K22" s="152">
        <v>0</v>
      </c>
      <c r="L22" s="152">
        <v>0</v>
      </c>
      <c r="M22" s="152">
        <v>0</v>
      </c>
      <c r="N22" s="152">
        <v>0</v>
      </c>
      <c r="O22" s="152">
        <v>0</v>
      </c>
      <c r="P22" s="131">
        <f t="shared" si="1"/>
        <v>0</v>
      </c>
      <c r="Q22" s="131">
        <f t="shared" si="2"/>
        <v>0</v>
      </c>
      <c r="R22" s="131"/>
      <c r="S22" s="131"/>
    </row>
    <row r="23" spans="1:19" ht="26.25" customHeight="1">
      <c r="A23" s="2" t="s">
        <v>2193</v>
      </c>
      <c r="B23" s="152">
        <v>0</v>
      </c>
      <c r="C23" s="152">
        <f t="shared" si="0"/>
        <v>0</v>
      </c>
      <c r="D23" s="152">
        <v>0</v>
      </c>
      <c r="E23" s="152">
        <v>0</v>
      </c>
      <c r="F23" s="152">
        <v>0</v>
      </c>
      <c r="G23" s="152">
        <v>0</v>
      </c>
      <c r="H23" s="152">
        <v>0</v>
      </c>
      <c r="I23" s="152">
        <v>0</v>
      </c>
      <c r="J23" s="152">
        <v>0</v>
      </c>
      <c r="K23" s="152">
        <v>0</v>
      </c>
      <c r="L23" s="152">
        <v>0</v>
      </c>
      <c r="M23" s="152">
        <v>0</v>
      </c>
      <c r="N23" s="152">
        <v>0</v>
      </c>
      <c r="O23" s="152">
        <v>0</v>
      </c>
      <c r="P23" s="131">
        <f t="shared" si="1"/>
        <v>0</v>
      </c>
      <c r="Q23" s="131">
        <f t="shared" si="2"/>
        <v>0</v>
      </c>
      <c r="R23" s="131"/>
      <c r="S23" s="131"/>
    </row>
    <row r="24" spans="1:19" ht="26.25" customHeight="1">
      <c r="A24" s="2" t="s">
        <v>2194</v>
      </c>
      <c r="B24" s="152">
        <v>0</v>
      </c>
      <c r="C24" s="152">
        <f t="shared" si="0"/>
        <v>0</v>
      </c>
      <c r="D24" s="152">
        <v>0</v>
      </c>
      <c r="E24" s="152">
        <v>0</v>
      </c>
      <c r="F24" s="152">
        <v>0</v>
      </c>
      <c r="G24" s="152">
        <v>0</v>
      </c>
      <c r="H24" s="152">
        <v>0</v>
      </c>
      <c r="I24" s="152">
        <v>0</v>
      </c>
      <c r="J24" s="152">
        <v>0</v>
      </c>
      <c r="K24" s="152">
        <v>0</v>
      </c>
      <c r="L24" s="152">
        <v>0</v>
      </c>
      <c r="M24" s="152">
        <v>0</v>
      </c>
      <c r="N24" s="152">
        <v>0</v>
      </c>
      <c r="O24" s="152">
        <v>0</v>
      </c>
      <c r="P24" s="131">
        <f t="shared" si="1"/>
        <v>0</v>
      </c>
      <c r="Q24" s="131">
        <f t="shared" si="2"/>
        <v>0</v>
      </c>
      <c r="R24" s="131"/>
      <c r="S24" s="131"/>
    </row>
    <row r="25" spans="1:19" ht="26.25" customHeight="1">
      <c r="A25" s="2" t="s">
        <v>2195</v>
      </c>
      <c r="B25" s="152">
        <v>236231</v>
      </c>
      <c r="C25" s="152">
        <f t="shared" si="0"/>
        <v>232419</v>
      </c>
      <c r="D25" s="152">
        <v>193821</v>
      </c>
      <c r="E25" s="152">
        <v>908588</v>
      </c>
      <c r="F25" s="152">
        <v>0</v>
      </c>
      <c r="G25" s="152">
        <v>249479</v>
      </c>
      <c r="H25" s="152">
        <v>43882</v>
      </c>
      <c r="I25" s="152">
        <v>170400</v>
      </c>
      <c r="J25" s="152">
        <v>35197</v>
      </c>
      <c r="K25" s="152">
        <v>0</v>
      </c>
      <c r="L25" s="152">
        <v>3812</v>
      </c>
      <c r="M25" s="152">
        <v>140599</v>
      </c>
      <c r="N25" s="152">
        <v>211703</v>
      </c>
      <c r="O25" s="152">
        <v>224951</v>
      </c>
      <c r="P25" s="131">
        <f t="shared" si="1"/>
        <v>193821</v>
      </c>
      <c r="Q25" s="131">
        <f t="shared" si="2"/>
        <v>1013656</v>
      </c>
      <c r="R25" s="131"/>
      <c r="S25" s="131"/>
    </row>
    <row r="26" spans="1:19" ht="26.25" customHeight="1">
      <c r="A26" s="2" t="s">
        <v>2196</v>
      </c>
      <c r="B26" s="152">
        <v>5115428</v>
      </c>
      <c r="C26" s="152">
        <f t="shared" si="0"/>
        <v>5020274</v>
      </c>
      <c r="D26" s="152">
        <v>10699641</v>
      </c>
      <c r="E26" s="152">
        <v>11186971</v>
      </c>
      <c r="F26" s="152">
        <v>62015</v>
      </c>
      <c r="G26" s="152">
        <v>6889673</v>
      </c>
      <c r="H26" s="152">
        <v>4670620</v>
      </c>
      <c r="I26" s="152">
        <v>1412812</v>
      </c>
      <c r="J26" s="152">
        <v>806241</v>
      </c>
      <c r="K26" s="152">
        <v>10214</v>
      </c>
      <c r="L26" s="152">
        <v>84940</v>
      </c>
      <c r="M26" s="152">
        <v>1978940</v>
      </c>
      <c r="N26" s="152">
        <v>4487777</v>
      </c>
      <c r="O26" s="152">
        <v>6324037</v>
      </c>
      <c r="P26" s="131">
        <f t="shared" si="1"/>
        <v>10751442</v>
      </c>
      <c r="Q26" s="131">
        <f t="shared" si="2"/>
        <v>16012764</v>
      </c>
      <c r="R26" s="131"/>
      <c r="S26" s="131"/>
    </row>
    <row r="27" spans="1:19" ht="26.25" customHeight="1">
      <c r="A27" s="2" t="s">
        <v>2197</v>
      </c>
      <c r="B27" s="152">
        <v>241001</v>
      </c>
      <c r="C27" s="152">
        <f t="shared" si="0"/>
        <v>214451</v>
      </c>
      <c r="D27" s="152">
        <v>621819</v>
      </c>
      <c r="E27" s="152">
        <v>2149408</v>
      </c>
      <c r="F27" s="152">
        <v>0</v>
      </c>
      <c r="G27" s="152">
        <v>378781</v>
      </c>
      <c r="H27" s="152">
        <v>62926</v>
      </c>
      <c r="I27" s="152">
        <v>245771</v>
      </c>
      <c r="J27" s="152">
        <v>70084</v>
      </c>
      <c r="K27" s="152">
        <v>1</v>
      </c>
      <c r="L27" s="152">
        <v>26549</v>
      </c>
      <c r="M27" s="152">
        <v>366869</v>
      </c>
      <c r="N27" s="152">
        <v>244183</v>
      </c>
      <c r="O27" s="152">
        <v>381963</v>
      </c>
      <c r="P27" s="131">
        <f t="shared" si="1"/>
        <v>621818</v>
      </c>
      <c r="Q27" s="131">
        <f t="shared" si="2"/>
        <v>2134771</v>
      </c>
      <c r="R27" s="131"/>
      <c r="S27" s="131"/>
    </row>
    <row r="28" spans="1:19" ht="26.25" customHeight="1">
      <c r="A28" s="2" t="s">
        <v>2198</v>
      </c>
      <c r="B28" s="152">
        <v>1805877</v>
      </c>
      <c r="C28" s="152">
        <f t="shared" si="0"/>
        <v>1788257</v>
      </c>
      <c r="D28" s="152">
        <v>453011</v>
      </c>
      <c r="E28" s="152">
        <v>3031363</v>
      </c>
      <c r="F28" s="152">
        <v>21905</v>
      </c>
      <c r="G28" s="152">
        <v>1615288</v>
      </c>
      <c r="H28" s="152">
        <v>250714</v>
      </c>
      <c r="I28" s="152">
        <v>991391</v>
      </c>
      <c r="J28" s="152">
        <v>373183</v>
      </c>
      <c r="K28" s="152">
        <v>0</v>
      </c>
      <c r="L28" s="152">
        <v>17620</v>
      </c>
      <c r="M28" s="152">
        <v>710410</v>
      </c>
      <c r="N28" s="152">
        <v>1298824</v>
      </c>
      <c r="O28" s="152">
        <v>1130140</v>
      </c>
      <c r="P28" s="131">
        <f t="shared" si="1"/>
        <v>474916</v>
      </c>
      <c r="Q28" s="131">
        <f t="shared" si="2"/>
        <v>3918621</v>
      </c>
      <c r="R28" s="131"/>
      <c r="S28" s="131"/>
    </row>
    <row r="29" spans="1:19" ht="26.25" customHeight="1">
      <c r="A29" s="2" t="s">
        <v>2199</v>
      </c>
      <c r="B29" s="152" t="s">
        <v>2253</v>
      </c>
      <c r="C29" s="152" t="s">
        <v>2253</v>
      </c>
      <c r="D29" s="152">
        <v>0</v>
      </c>
      <c r="E29" s="152" t="s">
        <v>1902</v>
      </c>
      <c r="F29" s="152">
        <v>0</v>
      </c>
      <c r="G29" s="152" t="s">
        <v>1902</v>
      </c>
      <c r="H29" s="152" t="s">
        <v>1902</v>
      </c>
      <c r="I29" s="152" t="s">
        <v>1902</v>
      </c>
      <c r="J29" s="152" t="s">
        <v>1902</v>
      </c>
      <c r="K29" s="152">
        <v>0</v>
      </c>
      <c r="L29" s="152" t="s">
        <v>1902</v>
      </c>
      <c r="M29" s="152" t="s">
        <v>1902</v>
      </c>
      <c r="N29" s="152" t="s">
        <v>1902</v>
      </c>
      <c r="O29" s="152" t="s">
        <v>1902</v>
      </c>
      <c r="P29" s="131">
        <f t="shared" si="1"/>
        <v>0</v>
      </c>
      <c r="Q29" s="131" t="s">
        <v>1902</v>
      </c>
      <c r="R29" s="131"/>
      <c r="S29" s="131"/>
    </row>
    <row r="30" spans="1:19" ht="26.25" customHeight="1">
      <c r="A30" s="2" t="s">
        <v>2200</v>
      </c>
      <c r="B30" s="152" t="s">
        <v>2253</v>
      </c>
      <c r="C30" s="152" t="s">
        <v>2253</v>
      </c>
      <c r="D30" s="152" t="s">
        <v>2253</v>
      </c>
      <c r="E30" s="152" t="s">
        <v>2253</v>
      </c>
      <c r="F30" s="152">
        <v>0</v>
      </c>
      <c r="G30" s="152" t="s">
        <v>1902</v>
      </c>
      <c r="H30" s="152" t="s">
        <v>1902</v>
      </c>
      <c r="I30" s="152" t="s">
        <v>1902</v>
      </c>
      <c r="J30" s="152" t="s">
        <v>1902</v>
      </c>
      <c r="K30" s="152" t="s">
        <v>2251</v>
      </c>
      <c r="L30" s="152" t="s">
        <v>2251</v>
      </c>
      <c r="M30" s="152" t="s">
        <v>2251</v>
      </c>
      <c r="N30" s="152" t="s">
        <v>2251</v>
      </c>
      <c r="O30" s="152" t="s">
        <v>2251</v>
      </c>
      <c r="P30" s="131" t="s">
        <v>1902</v>
      </c>
      <c r="Q30" s="131" t="s">
        <v>1902</v>
      </c>
      <c r="R30" s="131"/>
      <c r="S30" s="131"/>
    </row>
    <row r="31" spans="1:19" ht="26.25" customHeight="1">
      <c r="A31" s="2" t="s">
        <v>2201</v>
      </c>
      <c r="B31" s="152" t="s">
        <v>2253</v>
      </c>
      <c r="C31" s="152" t="s">
        <v>2253</v>
      </c>
      <c r="D31" s="152" t="s">
        <v>2253</v>
      </c>
      <c r="E31" s="152" t="s">
        <v>2253</v>
      </c>
      <c r="F31" s="152">
        <v>0</v>
      </c>
      <c r="G31" s="152" t="s">
        <v>1902</v>
      </c>
      <c r="H31" s="152" t="s">
        <v>1902</v>
      </c>
      <c r="I31" s="152" t="s">
        <v>1902</v>
      </c>
      <c r="J31" s="152" t="s">
        <v>1902</v>
      </c>
      <c r="K31" s="152" t="s">
        <v>2255</v>
      </c>
      <c r="L31" s="152" t="s">
        <v>2255</v>
      </c>
      <c r="M31" s="152" t="s">
        <v>2255</v>
      </c>
      <c r="N31" s="152">
        <v>0</v>
      </c>
      <c r="O31" s="152" t="s">
        <v>2251</v>
      </c>
      <c r="P31" s="131" t="s">
        <v>1902</v>
      </c>
      <c r="Q31" s="131" t="s">
        <v>1902</v>
      </c>
      <c r="R31" s="131"/>
      <c r="S31" s="131"/>
    </row>
    <row r="32" spans="1:19" ht="26.25" customHeight="1" thickBot="1">
      <c r="A32" s="3" t="s">
        <v>2203</v>
      </c>
      <c r="B32" s="153">
        <v>0</v>
      </c>
      <c r="C32" s="153">
        <f t="shared" si="0"/>
        <v>0</v>
      </c>
      <c r="D32" s="153">
        <v>0</v>
      </c>
      <c r="E32" s="153">
        <v>0</v>
      </c>
      <c r="F32" s="153">
        <v>0</v>
      </c>
      <c r="G32" s="153">
        <v>0</v>
      </c>
      <c r="H32" s="153">
        <v>0</v>
      </c>
      <c r="I32" s="153">
        <v>0</v>
      </c>
      <c r="J32" s="153">
        <v>0</v>
      </c>
      <c r="K32" s="153">
        <v>0</v>
      </c>
      <c r="L32" s="153">
        <v>0</v>
      </c>
      <c r="M32" s="153">
        <v>0</v>
      </c>
      <c r="N32" s="153">
        <v>0</v>
      </c>
      <c r="O32" s="153">
        <v>0</v>
      </c>
      <c r="P32" s="132">
        <f t="shared" si="1"/>
        <v>0</v>
      </c>
      <c r="Q32" s="132">
        <f t="shared" si="2"/>
        <v>0</v>
      </c>
      <c r="R32" s="131"/>
      <c r="S32" s="131"/>
    </row>
  </sheetData>
  <sheetProtection/>
  <mergeCells count="11">
    <mergeCell ref="J4:J7"/>
    <mergeCell ref="D2:E2"/>
    <mergeCell ref="F2:J2"/>
    <mergeCell ref="R2:S2"/>
    <mergeCell ref="D3:D7"/>
    <mergeCell ref="E3:E7"/>
    <mergeCell ref="F3:F7"/>
    <mergeCell ref="G3:J3"/>
    <mergeCell ref="G4:G7"/>
    <mergeCell ref="H4:H7"/>
    <mergeCell ref="I4:I7"/>
  </mergeCells>
  <printOptions horizontalCentered="1"/>
  <pageMargins left="0.5905511811023623" right="0.5905511811023623" top="0.984251968503937" bottom="0.984251968503937" header="0.5118110236220472" footer="0.5118110236220472"/>
  <pageSetup fitToHeight="1" fitToWidth="1" horizontalDpi="600" verticalDpi="600" orientation="landscape" paperSize="9" scale="65" r:id="rId1"/>
  <colBreaks count="1" manualBreakCount="1">
    <brk id="1" max="65535" man="1"/>
  </colBreaks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theme="9"/>
    <pageSetUpPr fitToPage="1"/>
  </sheetPr>
  <dimension ref="A1:M32"/>
  <sheetViews>
    <sheetView zoomScale="70" zoomScaleNormal="70" zoomScaleSheetLayoutView="70" zoomScalePageLayoutView="0" workbookViewId="0" topLeftCell="A1">
      <pane xSplit="1" ySplit="7" topLeftCell="B8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B6" sqref="B6"/>
    </sheetView>
  </sheetViews>
  <sheetFormatPr defaultColWidth="9.00390625" defaultRowHeight="13.5"/>
  <cols>
    <col min="1" max="1" width="10.625" style="33" customWidth="1"/>
    <col min="2" max="13" width="14.875" style="33" customWidth="1"/>
    <col min="14" max="16384" width="9.00390625" style="33" customWidth="1"/>
  </cols>
  <sheetData>
    <row r="1" spans="1:13" ht="19.5" thickBot="1">
      <c r="A1" s="67" t="s">
        <v>2244</v>
      </c>
      <c r="B1" s="67"/>
      <c r="M1" s="43" t="s">
        <v>2209</v>
      </c>
    </row>
    <row r="2" spans="1:13" ht="15" customHeight="1">
      <c r="A2" s="4"/>
      <c r="B2" s="7" t="s">
        <v>1345</v>
      </c>
      <c r="C2" s="7"/>
      <c r="D2" s="8"/>
      <c r="E2" s="6" t="s">
        <v>1346</v>
      </c>
      <c r="F2" s="7"/>
      <c r="G2" s="8"/>
      <c r="H2" s="6" t="s">
        <v>1628</v>
      </c>
      <c r="I2" s="7"/>
      <c r="J2" s="8"/>
      <c r="K2" s="6" t="s">
        <v>1629</v>
      </c>
      <c r="L2" s="7"/>
      <c r="M2" s="7"/>
    </row>
    <row r="3" spans="1:13" ht="15" customHeight="1">
      <c r="A3" s="2"/>
      <c r="B3" s="46" t="s">
        <v>1631</v>
      </c>
      <c r="C3" s="47"/>
      <c r="D3" s="27" t="s">
        <v>1632</v>
      </c>
      <c r="E3" s="48" t="s">
        <v>1631</v>
      </c>
      <c r="F3" s="47"/>
      <c r="G3" s="27" t="s">
        <v>1632</v>
      </c>
      <c r="H3" s="48" t="s">
        <v>1631</v>
      </c>
      <c r="I3" s="47"/>
      <c r="J3" s="27" t="s">
        <v>1632</v>
      </c>
      <c r="K3" s="48" t="s">
        <v>1631</v>
      </c>
      <c r="L3" s="47"/>
      <c r="M3" s="31" t="s">
        <v>1632</v>
      </c>
    </row>
    <row r="4" spans="1:13" ht="15" customHeight="1">
      <c r="A4" s="13" t="s">
        <v>1307</v>
      </c>
      <c r="B4" s="27" t="s">
        <v>0</v>
      </c>
      <c r="C4" s="44" t="s">
        <v>1</v>
      </c>
      <c r="D4" s="50"/>
      <c r="E4" s="44" t="s">
        <v>0</v>
      </c>
      <c r="F4" s="44" t="s">
        <v>1</v>
      </c>
      <c r="G4" s="50"/>
      <c r="H4" s="44" t="s">
        <v>0</v>
      </c>
      <c r="I4" s="44" t="s">
        <v>1</v>
      </c>
      <c r="J4" s="50"/>
      <c r="K4" s="44" t="s">
        <v>0</v>
      </c>
      <c r="L4" s="44" t="s">
        <v>1</v>
      </c>
      <c r="M4" s="50"/>
    </row>
    <row r="5" spans="1:13" ht="15" customHeight="1">
      <c r="A5" s="13"/>
      <c r="B5" s="2"/>
      <c r="C5" s="49"/>
      <c r="D5" s="101"/>
      <c r="E5" s="49"/>
      <c r="F5" s="49"/>
      <c r="G5" s="101"/>
      <c r="H5" s="49"/>
      <c r="I5" s="49"/>
      <c r="J5" s="101"/>
      <c r="K5" s="49"/>
      <c r="L5" s="49"/>
      <c r="M5" s="101"/>
    </row>
    <row r="6" spans="1:13" ht="15" customHeight="1">
      <c r="A6" s="13"/>
      <c r="B6" s="2"/>
      <c r="C6" s="49"/>
      <c r="D6" s="101"/>
      <c r="E6" s="49"/>
      <c r="F6" s="49"/>
      <c r="G6" s="101"/>
      <c r="H6" s="49"/>
      <c r="I6" s="49"/>
      <c r="J6" s="101"/>
      <c r="K6" s="49"/>
      <c r="L6" s="49"/>
      <c r="M6" s="101"/>
    </row>
    <row r="7" spans="1:13" ht="15" customHeight="1">
      <c r="A7" s="16"/>
      <c r="B7" s="30"/>
      <c r="C7" s="20"/>
      <c r="D7" s="29"/>
      <c r="E7" s="20"/>
      <c r="F7" s="20"/>
      <c r="G7" s="29"/>
      <c r="H7" s="20"/>
      <c r="I7" s="20"/>
      <c r="J7" s="29"/>
      <c r="K7" s="20"/>
      <c r="L7" s="20"/>
      <c r="M7" s="29"/>
    </row>
    <row r="8" spans="1:13" ht="26.25" customHeight="1">
      <c r="A8" s="1" t="s">
        <v>1309</v>
      </c>
      <c r="B8" s="152">
        <v>13125755</v>
      </c>
      <c r="C8" s="152">
        <v>14841087</v>
      </c>
      <c r="D8" s="152">
        <f aca="true" t="shared" si="0" ref="D8:D32">C8-B8</f>
        <v>1715332</v>
      </c>
      <c r="E8" s="152">
        <v>2609820</v>
      </c>
      <c r="F8" s="152">
        <v>2953842</v>
      </c>
      <c r="G8" s="152">
        <f aca="true" t="shared" si="1" ref="G8:G32">F8-E8</f>
        <v>344022</v>
      </c>
      <c r="H8" s="152">
        <v>7099761</v>
      </c>
      <c r="I8" s="152">
        <v>7987053</v>
      </c>
      <c r="J8" s="152">
        <f aca="true" t="shared" si="2" ref="J8:J32">I8-H8</f>
        <v>887292</v>
      </c>
      <c r="K8" s="152">
        <v>3416174</v>
      </c>
      <c r="L8" s="152">
        <v>3900192</v>
      </c>
      <c r="M8" s="152">
        <f>L8-K8</f>
        <v>484018</v>
      </c>
    </row>
    <row r="9" spans="1:13" ht="26.25" customHeight="1">
      <c r="A9" s="2" t="s">
        <v>2177</v>
      </c>
      <c r="B9" s="152">
        <v>66880</v>
      </c>
      <c r="C9" s="152">
        <v>66567</v>
      </c>
      <c r="D9" s="152">
        <f t="shared" si="0"/>
        <v>-313</v>
      </c>
      <c r="E9" s="152">
        <v>12000</v>
      </c>
      <c r="F9" s="152">
        <v>11849</v>
      </c>
      <c r="G9" s="152">
        <f t="shared" si="1"/>
        <v>-151</v>
      </c>
      <c r="H9" s="152">
        <v>27668</v>
      </c>
      <c r="I9" s="152">
        <v>24173</v>
      </c>
      <c r="J9" s="152">
        <f t="shared" si="2"/>
        <v>-3495</v>
      </c>
      <c r="K9" s="152">
        <v>27212</v>
      </c>
      <c r="L9" s="152">
        <v>30545</v>
      </c>
      <c r="M9" s="152">
        <f>L9-K9</f>
        <v>3333</v>
      </c>
    </row>
    <row r="10" spans="1:13" ht="26.25" customHeight="1">
      <c r="A10" s="2" t="s">
        <v>2178</v>
      </c>
      <c r="B10" s="152">
        <v>0</v>
      </c>
      <c r="C10" s="152">
        <v>0</v>
      </c>
      <c r="D10" s="152">
        <f t="shared" si="0"/>
        <v>0</v>
      </c>
      <c r="E10" s="152">
        <v>0</v>
      </c>
      <c r="F10" s="152">
        <v>0</v>
      </c>
      <c r="G10" s="152">
        <f t="shared" si="1"/>
        <v>0</v>
      </c>
      <c r="H10" s="152">
        <v>0</v>
      </c>
      <c r="I10" s="152">
        <v>0</v>
      </c>
      <c r="J10" s="152">
        <f t="shared" si="2"/>
        <v>0</v>
      </c>
      <c r="K10" s="152">
        <v>0</v>
      </c>
      <c r="L10" s="152">
        <v>0</v>
      </c>
      <c r="M10" s="152">
        <f aca="true" t="shared" si="3" ref="M10:M32">L10-K10</f>
        <v>0</v>
      </c>
    </row>
    <row r="11" spans="1:13" ht="26.25" customHeight="1">
      <c r="A11" s="2" t="s">
        <v>2179</v>
      </c>
      <c r="B11" s="152" t="s">
        <v>2253</v>
      </c>
      <c r="C11" s="152" t="s">
        <v>2253</v>
      </c>
      <c r="D11" s="152" t="s">
        <v>2253</v>
      </c>
      <c r="E11" s="152" t="s">
        <v>2253</v>
      </c>
      <c r="F11" s="152" t="s">
        <v>2253</v>
      </c>
      <c r="G11" s="152" t="s">
        <v>2253</v>
      </c>
      <c r="H11" s="152" t="s">
        <v>2253</v>
      </c>
      <c r="I11" s="152" t="s">
        <v>2253</v>
      </c>
      <c r="J11" s="152" t="s">
        <v>2253</v>
      </c>
      <c r="K11" s="152" t="s">
        <v>2253</v>
      </c>
      <c r="L11" s="152" t="s">
        <v>2253</v>
      </c>
      <c r="M11" s="152" t="s">
        <v>2253</v>
      </c>
    </row>
    <row r="12" spans="1:13" ht="26.25" customHeight="1">
      <c r="A12" s="2" t="s">
        <v>2180</v>
      </c>
      <c r="B12" s="152">
        <v>0</v>
      </c>
      <c r="C12" s="152">
        <v>0</v>
      </c>
      <c r="D12" s="152">
        <f t="shared" si="0"/>
        <v>0</v>
      </c>
      <c r="E12" s="152">
        <v>0</v>
      </c>
      <c r="F12" s="152">
        <v>0</v>
      </c>
      <c r="G12" s="152">
        <f t="shared" si="1"/>
        <v>0</v>
      </c>
      <c r="H12" s="152">
        <v>0</v>
      </c>
      <c r="I12" s="152">
        <v>0</v>
      </c>
      <c r="J12" s="152">
        <f t="shared" si="2"/>
        <v>0</v>
      </c>
      <c r="K12" s="152">
        <v>0</v>
      </c>
      <c r="L12" s="152">
        <v>0</v>
      </c>
      <c r="M12" s="152">
        <f t="shared" si="3"/>
        <v>0</v>
      </c>
    </row>
    <row r="13" spans="1:13" ht="26.25" customHeight="1">
      <c r="A13" s="2" t="s">
        <v>2181</v>
      </c>
      <c r="B13" s="152">
        <v>0</v>
      </c>
      <c r="C13" s="152">
        <v>0</v>
      </c>
      <c r="D13" s="152">
        <f t="shared" si="0"/>
        <v>0</v>
      </c>
      <c r="E13" s="152">
        <v>0</v>
      </c>
      <c r="F13" s="152">
        <v>0</v>
      </c>
      <c r="G13" s="152">
        <f t="shared" si="1"/>
        <v>0</v>
      </c>
      <c r="H13" s="152">
        <v>0</v>
      </c>
      <c r="I13" s="152">
        <v>0</v>
      </c>
      <c r="J13" s="152">
        <f t="shared" si="2"/>
        <v>0</v>
      </c>
      <c r="K13" s="152">
        <v>0</v>
      </c>
      <c r="L13" s="152">
        <v>0</v>
      </c>
      <c r="M13" s="152">
        <f t="shared" si="3"/>
        <v>0</v>
      </c>
    </row>
    <row r="14" spans="1:13" ht="26.25" customHeight="1">
      <c r="A14" s="2" t="s">
        <v>2182</v>
      </c>
      <c r="B14" s="152">
        <v>0</v>
      </c>
      <c r="C14" s="152">
        <v>0</v>
      </c>
      <c r="D14" s="152">
        <f t="shared" si="0"/>
        <v>0</v>
      </c>
      <c r="E14" s="152">
        <v>0</v>
      </c>
      <c r="F14" s="152">
        <v>0</v>
      </c>
      <c r="G14" s="152">
        <f t="shared" si="1"/>
        <v>0</v>
      </c>
      <c r="H14" s="152">
        <v>0</v>
      </c>
      <c r="I14" s="152">
        <v>0</v>
      </c>
      <c r="J14" s="152">
        <f t="shared" si="2"/>
        <v>0</v>
      </c>
      <c r="K14" s="152">
        <v>0</v>
      </c>
      <c r="L14" s="152">
        <v>0</v>
      </c>
      <c r="M14" s="152">
        <f t="shared" si="3"/>
        <v>0</v>
      </c>
    </row>
    <row r="15" spans="1:13" ht="26.25" customHeight="1">
      <c r="A15" s="2" t="s">
        <v>2183</v>
      </c>
      <c r="B15" s="152">
        <v>0</v>
      </c>
      <c r="C15" s="152">
        <v>0</v>
      </c>
      <c r="D15" s="152">
        <f t="shared" si="0"/>
        <v>0</v>
      </c>
      <c r="E15" s="152">
        <v>0</v>
      </c>
      <c r="F15" s="152">
        <v>0</v>
      </c>
      <c r="G15" s="152">
        <f t="shared" si="1"/>
        <v>0</v>
      </c>
      <c r="H15" s="152">
        <v>0</v>
      </c>
      <c r="I15" s="152">
        <v>0</v>
      </c>
      <c r="J15" s="152">
        <f t="shared" si="2"/>
        <v>0</v>
      </c>
      <c r="K15" s="152">
        <v>0</v>
      </c>
      <c r="L15" s="152">
        <v>0</v>
      </c>
      <c r="M15" s="152">
        <f t="shared" si="3"/>
        <v>0</v>
      </c>
    </row>
    <row r="16" spans="1:13" ht="26.25" customHeight="1">
      <c r="A16" s="2" t="s">
        <v>2184</v>
      </c>
      <c r="B16" s="152">
        <v>0</v>
      </c>
      <c r="C16" s="152">
        <v>0</v>
      </c>
      <c r="D16" s="152">
        <f t="shared" si="0"/>
        <v>0</v>
      </c>
      <c r="E16" s="152">
        <v>0</v>
      </c>
      <c r="F16" s="152">
        <v>0</v>
      </c>
      <c r="G16" s="152">
        <f t="shared" si="1"/>
        <v>0</v>
      </c>
      <c r="H16" s="152">
        <v>0</v>
      </c>
      <c r="I16" s="152">
        <v>0</v>
      </c>
      <c r="J16" s="152">
        <f t="shared" si="2"/>
        <v>0</v>
      </c>
      <c r="K16" s="152">
        <v>0</v>
      </c>
      <c r="L16" s="152">
        <v>0</v>
      </c>
      <c r="M16" s="152">
        <f t="shared" si="3"/>
        <v>0</v>
      </c>
    </row>
    <row r="17" spans="1:13" ht="26.25" customHeight="1">
      <c r="A17" s="2" t="s">
        <v>2185</v>
      </c>
      <c r="B17" s="225">
        <v>0</v>
      </c>
      <c r="C17" s="225">
        <v>0</v>
      </c>
      <c r="D17" s="152">
        <f t="shared" si="0"/>
        <v>0</v>
      </c>
      <c r="E17" s="225">
        <v>0</v>
      </c>
      <c r="F17" s="225">
        <v>0</v>
      </c>
      <c r="G17" s="152">
        <f t="shared" si="1"/>
        <v>0</v>
      </c>
      <c r="H17" s="225">
        <v>0</v>
      </c>
      <c r="I17" s="225">
        <v>0</v>
      </c>
      <c r="J17" s="152">
        <f t="shared" si="2"/>
        <v>0</v>
      </c>
      <c r="K17" s="225">
        <v>0</v>
      </c>
      <c r="L17" s="225">
        <v>0</v>
      </c>
      <c r="M17" s="152">
        <f t="shared" si="3"/>
        <v>0</v>
      </c>
    </row>
    <row r="18" spans="1:13" ht="26.25" customHeight="1">
      <c r="A18" s="2" t="s">
        <v>2186</v>
      </c>
      <c r="B18" s="152">
        <v>0</v>
      </c>
      <c r="C18" s="152">
        <v>0</v>
      </c>
      <c r="D18" s="152">
        <f t="shared" si="0"/>
        <v>0</v>
      </c>
      <c r="E18" s="152">
        <v>0</v>
      </c>
      <c r="F18" s="152">
        <v>0</v>
      </c>
      <c r="G18" s="152">
        <f t="shared" si="1"/>
        <v>0</v>
      </c>
      <c r="H18" s="152">
        <v>0</v>
      </c>
      <c r="I18" s="152">
        <v>0</v>
      </c>
      <c r="J18" s="152">
        <f t="shared" si="2"/>
        <v>0</v>
      </c>
      <c r="K18" s="152">
        <v>0</v>
      </c>
      <c r="L18" s="152">
        <v>0</v>
      </c>
      <c r="M18" s="152">
        <f t="shared" si="3"/>
        <v>0</v>
      </c>
    </row>
    <row r="19" spans="1:13" ht="26.25" customHeight="1">
      <c r="A19" s="2" t="s">
        <v>2187</v>
      </c>
      <c r="B19" s="152">
        <v>0</v>
      </c>
      <c r="C19" s="152">
        <v>0</v>
      </c>
      <c r="D19" s="152">
        <f t="shared" si="0"/>
        <v>0</v>
      </c>
      <c r="E19" s="152">
        <v>0</v>
      </c>
      <c r="F19" s="152">
        <v>0</v>
      </c>
      <c r="G19" s="152">
        <f t="shared" si="1"/>
        <v>0</v>
      </c>
      <c r="H19" s="152">
        <v>0</v>
      </c>
      <c r="I19" s="152">
        <v>0</v>
      </c>
      <c r="J19" s="152">
        <f t="shared" si="2"/>
        <v>0</v>
      </c>
      <c r="K19" s="152">
        <v>0</v>
      </c>
      <c r="L19" s="152">
        <v>0</v>
      </c>
      <c r="M19" s="152">
        <f t="shared" si="3"/>
        <v>0</v>
      </c>
    </row>
    <row r="20" spans="1:13" ht="26.25" customHeight="1">
      <c r="A20" s="2" t="s">
        <v>2189</v>
      </c>
      <c r="B20" s="152">
        <v>0</v>
      </c>
      <c r="C20" s="152">
        <v>0</v>
      </c>
      <c r="D20" s="152">
        <f t="shared" si="0"/>
        <v>0</v>
      </c>
      <c r="E20" s="152">
        <v>0</v>
      </c>
      <c r="F20" s="152">
        <v>0</v>
      </c>
      <c r="G20" s="152">
        <f t="shared" si="1"/>
        <v>0</v>
      </c>
      <c r="H20" s="152">
        <v>0</v>
      </c>
      <c r="I20" s="152">
        <v>0</v>
      </c>
      <c r="J20" s="152">
        <f t="shared" si="2"/>
        <v>0</v>
      </c>
      <c r="K20" s="152">
        <v>0</v>
      </c>
      <c r="L20" s="152">
        <v>0</v>
      </c>
      <c r="M20" s="152">
        <f t="shared" si="3"/>
        <v>0</v>
      </c>
    </row>
    <row r="21" spans="1:13" ht="26.25" customHeight="1">
      <c r="A21" s="2" t="s">
        <v>2191</v>
      </c>
      <c r="B21" s="152">
        <v>0</v>
      </c>
      <c r="C21" s="152">
        <v>0</v>
      </c>
      <c r="D21" s="152">
        <f t="shared" si="0"/>
        <v>0</v>
      </c>
      <c r="E21" s="152">
        <v>0</v>
      </c>
      <c r="F21" s="152">
        <v>0</v>
      </c>
      <c r="G21" s="152">
        <f t="shared" si="1"/>
        <v>0</v>
      </c>
      <c r="H21" s="152">
        <v>0</v>
      </c>
      <c r="I21" s="152">
        <v>0</v>
      </c>
      <c r="J21" s="152">
        <f t="shared" si="2"/>
        <v>0</v>
      </c>
      <c r="K21" s="152">
        <v>0</v>
      </c>
      <c r="L21" s="152">
        <v>0</v>
      </c>
      <c r="M21" s="152">
        <f t="shared" si="3"/>
        <v>0</v>
      </c>
    </row>
    <row r="22" spans="1:13" ht="26.25" customHeight="1">
      <c r="A22" s="2" t="s">
        <v>2192</v>
      </c>
      <c r="B22" s="152">
        <v>0</v>
      </c>
      <c r="C22" s="152">
        <v>0</v>
      </c>
      <c r="D22" s="152">
        <f t="shared" si="0"/>
        <v>0</v>
      </c>
      <c r="E22" s="152">
        <v>0</v>
      </c>
      <c r="F22" s="152">
        <v>0</v>
      </c>
      <c r="G22" s="152">
        <f t="shared" si="1"/>
        <v>0</v>
      </c>
      <c r="H22" s="152">
        <v>0</v>
      </c>
      <c r="I22" s="152">
        <v>0</v>
      </c>
      <c r="J22" s="152">
        <f t="shared" si="2"/>
        <v>0</v>
      </c>
      <c r="K22" s="152">
        <v>0</v>
      </c>
      <c r="L22" s="152">
        <v>0</v>
      </c>
      <c r="M22" s="152">
        <f t="shared" si="3"/>
        <v>0</v>
      </c>
    </row>
    <row r="23" spans="1:13" ht="26.25" customHeight="1">
      <c r="A23" s="2" t="s">
        <v>2193</v>
      </c>
      <c r="B23" s="152">
        <v>0</v>
      </c>
      <c r="C23" s="152">
        <v>0</v>
      </c>
      <c r="D23" s="152">
        <f t="shared" si="0"/>
        <v>0</v>
      </c>
      <c r="E23" s="152">
        <v>0</v>
      </c>
      <c r="F23" s="152">
        <v>0</v>
      </c>
      <c r="G23" s="152">
        <f t="shared" si="1"/>
        <v>0</v>
      </c>
      <c r="H23" s="152">
        <v>0</v>
      </c>
      <c r="I23" s="152">
        <v>0</v>
      </c>
      <c r="J23" s="152">
        <f t="shared" si="2"/>
        <v>0</v>
      </c>
      <c r="K23" s="152">
        <v>0</v>
      </c>
      <c r="L23" s="152">
        <v>0</v>
      </c>
      <c r="M23" s="152">
        <f t="shared" si="3"/>
        <v>0</v>
      </c>
    </row>
    <row r="24" spans="1:13" ht="26.25" customHeight="1">
      <c r="A24" s="2" t="s">
        <v>2194</v>
      </c>
      <c r="B24" s="152">
        <v>0</v>
      </c>
      <c r="C24" s="152">
        <v>0</v>
      </c>
      <c r="D24" s="152">
        <f t="shared" si="0"/>
        <v>0</v>
      </c>
      <c r="E24" s="152">
        <v>0</v>
      </c>
      <c r="F24" s="152">
        <v>0</v>
      </c>
      <c r="G24" s="152">
        <f t="shared" si="1"/>
        <v>0</v>
      </c>
      <c r="H24" s="152">
        <v>0</v>
      </c>
      <c r="I24" s="152">
        <v>0</v>
      </c>
      <c r="J24" s="152">
        <f t="shared" si="2"/>
        <v>0</v>
      </c>
      <c r="K24" s="152">
        <v>0</v>
      </c>
      <c r="L24" s="152">
        <v>0</v>
      </c>
      <c r="M24" s="152">
        <f t="shared" si="3"/>
        <v>0</v>
      </c>
    </row>
    <row r="25" spans="1:13" ht="26.25" customHeight="1">
      <c r="A25" s="2" t="s">
        <v>2195</v>
      </c>
      <c r="B25" s="152">
        <v>805195</v>
      </c>
      <c r="C25" s="152">
        <v>849617</v>
      </c>
      <c r="D25" s="152">
        <f t="shared" si="0"/>
        <v>44422</v>
      </c>
      <c r="E25" s="152">
        <v>145344</v>
      </c>
      <c r="F25" s="152">
        <v>162396</v>
      </c>
      <c r="G25" s="152">
        <f t="shared" si="1"/>
        <v>17052</v>
      </c>
      <c r="H25" s="152">
        <v>585049</v>
      </c>
      <c r="I25" s="152">
        <v>592590</v>
      </c>
      <c r="J25" s="152">
        <f t="shared" si="2"/>
        <v>7541</v>
      </c>
      <c r="K25" s="152">
        <v>74802</v>
      </c>
      <c r="L25" s="152">
        <v>94631</v>
      </c>
      <c r="M25" s="152">
        <f t="shared" si="3"/>
        <v>19829</v>
      </c>
    </row>
    <row r="26" spans="1:13" ht="26.25" customHeight="1">
      <c r="A26" s="2" t="s">
        <v>2196</v>
      </c>
      <c r="B26" s="152">
        <v>7938291</v>
      </c>
      <c r="C26" s="152">
        <v>9249203</v>
      </c>
      <c r="D26" s="152">
        <f t="shared" si="0"/>
        <v>1310912</v>
      </c>
      <c r="E26" s="152">
        <v>1335348</v>
      </c>
      <c r="F26" s="152">
        <v>1541096</v>
      </c>
      <c r="G26" s="152">
        <f t="shared" si="1"/>
        <v>205748</v>
      </c>
      <c r="H26" s="152">
        <v>4644425</v>
      </c>
      <c r="I26" s="152">
        <v>5538444</v>
      </c>
      <c r="J26" s="152">
        <f t="shared" si="2"/>
        <v>894019</v>
      </c>
      <c r="K26" s="152">
        <v>1958518</v>
      </c>
      <c r="L26" s="152">
        <v>2169663</v>
      </c>
      <c r="M26" s="152">
        <f t="shared" si="3"/>
        <v>211145</v>
      </c>
    </row>
    <row r="27" spans="1:13" ht="26.25" customHeight="1">
      <c r="A27" s="2" t="s">
        <v>2197</v>
      </c>
      <c r="B27" s="152">
        <v>738523</v>
      </c>
      <c r="C27" s="152">
        <v>783266</v>
      </c>
      <c r="D27" s="152">
        <f t="shared" si="0"/>
        <v>44743</v>
      </c>
      <c r="E27" s="152">
        <v>260818</v>
      </c>
      <c r="F27" s="152">
        <v>304369</v>
      </c>
      <c r="G27" s="152">
        <f t="shared" si="1"/>
        <v>43551</v>
      </c>
      <c r="H27" s="152">
        <v>187284</v>
      </c>
      <c r="I27" s="152">
        <v>190456</v>
      </c>
      <c r="J27" s="152">
        <f t="shared" si="2"/>
        <v>3172</v>
      </c>
      <c r="K27" s="152">
        <v>290421</v>
      </c>
      <c r="L27" s="152">
        <v>288441</v>
      </c>
      <c r="M27" s="152">
        <f t="shared" si="3"/>
        <v>-1980</v>
      </c>
    </row>
    <row r="28" spans="1:13" ht="26.25" customHeight="1">
      <c r="A28" s="2" t="s">
        <v>2198</v>
      </c>
      <c r="B28" s="152">
        <v>1374851</v>
      </c>
      <c r="C28" s="152">
        <v>1709164</v>
      </c>
      <c r="D28" s="152">
        <f t="shared" si="0"/>
        <v>334313</v>
      </c>
      <c r="E28" s="152">
        <v>164547</v>
      </c>
      <c r="F28" s="152">
        <v>243876</v>
      </c>
      <c r="G28" s="152">
        <f t="shared" si="1"/>
        <v>79329</v>
      </c>
      <c r="H28" s="152">
        <v>965096</v>
      </c>
      <c r="I28" s="152">
        <v>1056518</v>
      </c>
      <c r="J28" s="152">
        <f t="shared" si="2"/>
        <v>91422</v>
      </c>
      <c r="K28" s="152">
        <v>245208</v>
      </c>
      <c r="L28" s="152">
        <v>408770</v>
      </c>
      <c r="M28" s="152">
        <f t="shared" si="3"/>
        <v>163562</v>
      </c>
    </row>
    <row r="29" spans="1:13" ht="26.25" customHeight="1">
      <c r="A29" s="2" t="s">
        <v>2199</v>
      </c>
      <c r="B29" s="152" t="s">
        <v>2253</v>
      </c>
      <c r="C29" s="152" t="s">
        <v>2253</v>
      </c>
      <c r="D29" s="152" t="s">
        <v>2253</v>
      </c>
      <c r="E29" s="152" t="s">
        <v>2253</v>
      </c>
      <c r="F29" s="152" t="s">
        <v>2253</v>
      </c>
      <c r="G29" s="152" t="s">
        <v>2253</v>
      </c>
      <c r="H29" s="152" t="s">
        <v>2253</v>
      </c>
      <c r="I29" s="152" t="s">
        <v>2253</v>
      </c>
      <c r="J29" s="152" t="s">
        <v>2253</v>
      </c>
      <c r="K29" s="152" t="s">
        <v>2253</v>
      </c>
      <c r="L29" s="152" t="s">
        <v>2253</v>
      </c>
      <c r="M29" s="152" t="s">
        <v>2253</v>
      </c>
    </row>
    <row r="30" spans="1:13" ht="26.25" customHeight="1">
      <c r="A30" s="2" t="s">
        <v>2200</v>
      </c>
      <c r="B30" s="152" t="s">
        <v>2253</v>
      </c>
      <c r="C30" s="152" t="s">
        <v>2253</v>
      </c>
      <c r="D30" s="152" t="s">
        <v>2253</v>
      </c>
      <c r="E30" s="152" t="s">
        <v>2253</v>
      </c>
      <c r="F30" s="152" t="s">
        <v>2253</v>
      </c>
      <c r="G30" s="152" t="s">
        <v>2253</v>
      </c>
      <c r="H30" s="152" t="s">
        <v>2253</v>
      </c>
      <c r="I30" s="152" t="s">
        <v>2253</v>
      </c>
      <c r="J30" s="152" t="s">
        <v>2253</v>
      </c>
      <c r="K30" s="152" t="s">
        <v>2253</v>
      </c>
      <c r="L30" s="152" t="s">
        <v>2253</v>
      </c>
      <c r="M30" s="152" t="s">
        <v>2253</v>
      </c>
    </row>
    <row r="31" spans="1:13" ht="26.25" customHeight="1">
      <c r="A31" s="2" t="s">
        <v>2201</v>
      </c>
      <c r="B31" s="152" t="s">
        <v>2253</v>
      </c>
      <c r="C31" s="152" t="s">
        <v>2253</v>
      </c>
      <c r="D31" s="152" t="s">
        <v>2253</v>
      </c>
      <c r="E31" s="152" t="s">
        <v>2253</v>
      </c>
      <c r="F31" s="152" t="s">
        <v>2253</v>
      </c>
      <c r="G31" s="152" t="s">
        <v>2253</v>
      </c>
      <c r="H31" s="152" t="s">
        <v>2253</v>
      </c>
      <c r="I31" s="152" t="s">
        <v>2253</v>
      </c>
      <c r="J31" s="152" t="s">
        <v>2253</v>
      </c>
      <c r="K31" s="152" t="s">
        <v>2253</v>
      </c>
      <c r="L31" s="152" t="s">
        <v>2253</v>
      </c>
      <c r="M31" s="152" t="s">
        <v>2253</v>
      </c>
    </row>
    <row r="32" spans="1:13" ht="26.25" customHeight="1" thickBot="1">
      <c r="A32" s="3" t="s">
        <v>2203</v>
      </c>
      <c r="B32" s="153">
        <v>0</v>
      </c>
      <c r="C32" s="153">
        <v>0</v>
      </c>
      <c r="D32" s="153">
        <f t="shared" si="0"/>
        <v>0</v>
      </c>
      <c r="E32" s="153">
        <v>0</v>
      </c>
      <c r="F32" s="153">
        <v>0</v>
      </c>
      <c r="G32" s="153">
        <f t="shared" si="1"/>
        <v>0</v>
      </c>
      <c r="H32" s="153">
        <v>0</v>
      </c>
      <c r="I32" s="153">
        <v>0</v>
      </c>
      <c r="J32" s="153">
        <f t="shared" si="2"/>
        <v>0</v>
      </c>
      <c r="K32" s="153">
        <v>0</v>
      </c>
      <c r="L32" s="153">
        <v>0</v>
      </c>
      <c r="M32" s="153">
        <f t="shared" si="3"/>
        <v>0</v>
      </c>
    </row>
    <row r="35" s="224" customFormat="1" ht="13.5"/>
    <row r="36" ht="16.5" customHeight="1"/>
    <row r="37" ht="16.5" customHeight="1"/>
    <row r="38" ht="16.5" customHeight="1"/>
    <row r="39" ht="16.5" customHeight="1"/>
    <row r="40" ht="16.5" customHeight="1"/>
    <row r="41" ht="16.5" customHeight="1"/>
    <row r="42" ht="16.5" customHeight="1"/>
    <row r="43" ht="16.5" customHeight="1"/>
    <row r="44" ht="16.5" customHeight="1"/>
    <row r="45" ht="16.5" customHeight="1"/>
  </sheetData>
  <sheetProtection/>
  <printOptions horizontalCentered="1"/>
  <pageMargins left="0.5905511811023623" right="0.5905511811023623" top="0.984251968503937" bottom="0.984251968503937" header="0.5118110236220472" footer="0.5118110236220472"/>
  <pageSetup fitToHeight="1" fitToWidth="1" horizontalDpi="600" verticalDpi="600" orientation="landscape" paperSize="9" scale="65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theme="9"/>
    <pageSetUpPr fitToPage="1"/>
  </sheetPr>
  <dimension ref="A1:AC32"/>
  <sheetViews>
    <sheetView zoomScale="70" zoomScaleNormal="70" zoomScaleSheetLayoutView="70" zoomScalePageLayoutView="0" workbookViewId="0" topLeftCell="A1">
      <pane xSplit="1" ySplit="7" topLeftCell="B8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A34" sqref="A34:IV145"/>
    </sheetView>
  </sheetViews>
  <sheetFormatPr defaultColWidth="9.00390625" defaultRowHeight="13.5"/>
  <cols>
    <col min="1" max="1" width="10.625" style="33" customWidth="1"/>
    <col min="2" max="9" width="6.625" style="33" customWidth="1"/>
    <col min="10" max="19" width="5.625" style="33" customWidth="1"/>
    <col min="20" max="25" width="10.625" style="33" customWidth="1"/>
    <col min="26" max="27" width="9.625" style="33" customWidth="1"/>
    <col min="28" max="28" width="9.00390625" style="33" customWidth="1"/>
    <col min="29" max="29" width="10.625" style="33" customWidth="1"/>
    <col min="30" max="16384" width="9.00390625" style="33" customWidth="1"/>
  </cols>
  <sheetData>
    <row r="1" spans="1:29" ht="19.5" thickBot="1">
      <c r="A1" s="180" t="s">
        <v>2259</v>
      </c>
      <c r="B1" s="181"/>
      <c r="C1" s="181"/>
      <c r="D1" s="181"/>
      <c r="E1" s="181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AC1" s="43" t="s">
        <v>2260</v>
      </c>
    </row>
    <row r="2" spans="1:29" ht="15" customHeight="1">
      <c r="A2" s="4"/>
      <c r="B2" s="5"/>
      <c r="C2" s="285" t="s">
        <v>1329</v>
      </c>
      <c r="D2" s="286"/>
      <c r="E2" s="286"/>
      <c r="F2" s="286"/>
      <c r="G2" s="286"/>
      <c r="H2" s="286"/>
      <c r="I2" s="286"/>
      <c r="J2" s="286"/>
      <c r="K2" s="286"/>
      <c r="L2" s="286"/>
      <c r="M2" s="286"/>
      <c r="N2" s="286"/>
      <c r="O2" s="286"/>
      <c r="P2" s="286"/>
      <c r="Q2" s="286"/>
      <c r="R2" s="286"/>
      <c r="S2" s="287"/>
      <c r="T2" s="5"/>
      <c r="U2" s="5"/>
      <c r="V2" s="6" t="s">
        <v>1301</v>
      </c>
      <c r="W2" s="7"/>
      <c r="X2" s="7"/>
      <c r="Y2" s="7"/>
      <c r="Z2" s="7"/>
      <c r="AA2" s="7"/>
      <c r="AB2" s="8"/>
      <c r="AC2" s="9"/>
    </row>
    <row r="3" spans="1:29" ht="15" customHeight="1">
      <c r="A3" s="2"/>
      <c r="B3" s="10"/>
      <c r="C3" s="145"/>
      <c r="D3" s="146"/>
      <c r="E3" s="1"/>
      <c r="F3" s="275" t="s">
        <v>2129</v>
      </c>
      <c r="G3" s="276"/>
      <c r="H3" s="276"/>
      <c r="I3" s="276"/>
      <c r="J3" s="276"/>
      <c r="K3" s="276"/>
      <c r="L3" s="276"/>
      <c r="M3" s="276"/>
      <c r="N3" s="276"/>
      <c r="O3" s="277"/>
      <c r="P3" s="278" t="s">
        <v>2130</v>
      </c>
      <c r="Q3" s="278"/>
      <c r="R3" s="272"/>
      <c r="S3" s="274"/>
      <c r="T3" s="11"/>
      <c r="U3" s="11"/>
      <c r="V3" s="12"/>
      <c r="W3" s="12"/>
      <c r="X3" s="12"/>
      <c r="Y3" s="278" t="s">
        <v>1355</v>
      </c>
      <c r="Z3" s="278"/>
      <c r="AA3" s="278"/>
      <c r="AB3" s="278"/>
      <c r="AC3" s="10" t="s">
        <v>1349</v>
      </c>
    </row>
    <row r="4" spans="1:29" ht="15" customHeight="1">
      <c r="A4" s="13" t="s">
        <v>1307</v>
      </c>
      <c r="B4" s="10" t="s">
        <v>1300</v>
      </c>
      <c r="C4" s="272" t="s">
        <v>1330</v>
      </c>
      <c r="D4" s="273"/>
      <c r="E4" s="274"/>
      <c r="F4" s="282" t="s">
        <v>1347</v>
      </c>
      <c r="G4" s="283"/>
      <c r="H4" s="282" t="s">
        <v>1976</v>
      </c>
      <c r="I4" s="284"/>
      <c r="J4" s="275" t="s">
        <v>1974</v>
      </c>
      <c r="K4" s="276"/>
      <c r="L4" s="276"/>
      <c r="M4" s="277"/>
      <c r="N4" s="279" t="s">
        <v>1333</v>
      </c>
      <c r="O4" s="280"/>
      <c r="P4" s="282" t="s">
        <v>1977</v>
      </c>
      <c r="Q4" s="283"/>
      <c r="R4" s="264" t="s">
        <v>1331</v>
      </c>
      <c r="S4" s="265"/>
      <c r="T4" s="11" t="s">
        <v>1302</v>
      </c>
      <c r="U4" s="11" t="s">
        <v>1303</v>
      </c>
      <c r="V4" s="11" t="s">
        <v>1309</v>
      </c>
      <c r="W4" s="11" t="s">
        <v>1304</v>
      </c>
      <c r="X4" s="11" t="s">
        <v>1305</v>
      </c>
      <c r="Y4" s="11"/>
      <c r="Z4" s="11"/>
      <c r="AA4" s="11"/>
      <c r="AB4" s="11"/>
      <c r="AC4" s="10" t="s">
        <v>1312</v>
      </c>
    </row>
    <row r="5" spans="1:29" ht="15" customHeight="1">
      <c r="A5" s="13"/>
      <c r="B5" s="10" t="s">
        <v>1308</v>
      </c>
      <c r="C5" s="272" t="s">
        <v>2131</v>
      </c>
      <c r="D5" s="273"/>
      <c r="E5" s="274"/>
      <c r="F5" s="14"/>
      <c r="G5" s="2"/>
      <c r="H5" s="101"/>
      <c r="I5" s="101"/>
      <c r="J5" s="145"/>
      <c r="K5" s="146"/>
      <c r="L5" s="145"/>
      <c r="M5" s="1"/>
      <c r="N5" s="101"/>
      <c r="O5" s="2"/>
      <c r="P5" s="14"/>
      <c r="Q5" s="2"/>
      <c r="R5" s="264" t="s">
        <v>1332</v>
      </c>
      <c r="S5" s="265"/>
      <c r="T5" s="11" t="s">
        <v>1310</v>
      </c>
      <c r="U5" s="11" t="s">
        <v>1311</v>
      </c>
      <c r="V5" s="11"/>
      <c r="W5" s="11" t="s">
        <v>1315</v>
      </c>
      <c r="X5" s="11" t="s">
        <v>1316</v>
      </c>
      <c r="Y5" s="11" t="s">
        <v>1339</v>
      </c>
      <c r="Z5" s="11" t="s">
        <v>1354</v>
      </c>
      <c r="AA5" s="11" t="s">
        <v>1306</v>
      </c>
      <c r="AB5" s="11" t="s">
        <v>1355</v>
      </c>
      <c r="AC5" s="15"/>
    </row>
    <row r="6" spans="1:29" ht="15" customHeight="1">
      <c r="A6" s="13"/>
      <c r="B6" s="10"/>
      <c r="C6" s="270"/>
      <c r="D6" s="281"/>
      <c r="E6" s="271"/>
      <c r="F6" s="268" t="s">
        <v>1348</v>
      </c>
      <c r="G6" s="269"/>
      <c r="H6" s="148"/>
      <c r="I6" s="148"/>
      <c r="J6" s="268" t="s">
        <v>1335</v>
      </c>
      <c r="K6" s="269"/>
      <c r="L6" s="268" t="s">
        <v>1336</v>
      </c>
      <c r="M6" s="269"/>
      <c r="N6" s="270" t="s">
        <v>1337</v>
      </c>
      <c r="O6" s="271"/>
      <c r="P6" s="268"/>
      <c r="Q6" s="269"/>
      <c r="R6" s="266"/>
      <c r="S6" s="267"/>
      <c r="T6" s="11"/>
      <c r="U6" s="11"/>
      <c r="V6" s="11"/>
      <c r="W6" s="11"/>
      <c r="X6" s="11"/>
      <c r="Y6" s="11"/>
      <c r="Z6" s="11" t="s">
        <v>1356</v>
      </c>
      <c r="AA6" s="11" t="s">
        <v>1316</v>
      </c>
      <c r="AB6" s="11" t="s">
        <v>2205</v>
      </c>
      <c r="AC6" s="15"/>
    </row>
    <row r="7" spans="1:29" ht="15" customHeight="1">
      <c r="A7" s="16"/>
      <c r="B7" s="17"/>
      <c r="C7" s="18" t="s">
        <v>1339</v>
      </c>
      <c r="D7" s="19" t="s">
        <v>1313</v>
      </c>
      <c r="E7" s="19" t="s">
        <v>1314</v>
      </c>
      <c r="F7" s="21" t="s">
        <v>1340</v>
      </c>
      <c r="G7" s="21" t="s">
        <v>1341</v>
      </c>
      <c r="H7" s="21" t="s">
        <v>1340</v>
      </c>
      <c r="I7" s="21" t="s">
        <v>1341</v>
      </c>
      <c r="J7" s="20" t="s">
        <v>1313</v>
      </c>
      <c r="K7" s="20" t="s">
        <v>1314</v>
      </c>
      <c r="L7" s="20" t="s">
        <v>1313</v>
      </c>
      <c r="M7" s="20" t="s">
        <v>1314</v>
      </c>
      <c r="N7" s="20" t="s">
        <v>1313</v>
      </c>
      <c r="O7" s="20" t="s">
        <v>1314</v>
      </c>
      <c r="P7" s="21" t="s">
        <v>1340</v>
      </c>
      <c r="Q7" s="21" t="s">
        <v>1341</v>
      </c>
      <c r="R7" s="18" t="s">
        <v>1340</v>
      </c>
      <c r="S7" s="18" t="s">
        <v>1341</v>
      </c>
      <c r="T7" s="22"/>
      <c r="U7" s="21"/>
      <c r="V7" s="22"/>
      <c r="W7" s="21"/>
      <c r="X7" s="21"/>
      <c r="Y7" s="21"/>
      <c r="Z7" s="21"/>
      <c r="AA7" s="21"/>
      <c r="AB7" s="21"/>
      <c r="AC7" s="23"/>
    </row>
    <row r="8" spans="1:29" ht="22.5" customHeight="1">
      <c r="A8" s="1" t="s">
        <v>1309</v>
      </c>
      <c r="B8" s="24">
        <v>1326</v>
      </c>
      <c r="C8" s="24">
        <v>15479</v>
      </c>
      <c r="D8" s="24">
        <f>(F8+H8+J8+L8+N8)-P8</f>
        <v>9163</v>
      </c>
      <c r="E8" s="24">
        <f>(G8+I8+K8+M8+O8)-Q8</f>
        <v>6316</v>
      </c>
      <c r="F8" s="24">
        <v>180</v>
      </c>
      <c r="G8" s="24">
        <v>58</v>
      </c>
      <c r="H8" s="24">
        <v>1219</v>
      </c>
      <c r="I8" s="24">
        <v>545</v>
      </c>
      <c r="J8" s="24">
        <v>6522</v>
      </c>
      <c r="K8" s="24">
        <v>2026</v>
      </c>
      <c r="L8" s="24">
        <v>1138</v>
      </c>
      <c r="M8" s="24">
        <v>3632</v>
      </c>
      <c r="N8" s="24">
        <v>134</v>
      </c>
      <c r="O8" s="24">
        <v>59</v>
      </c>
      <c r="P8" s="24">
        <v>30</v>
      </c>
      <c r="Q8" s="24">
        <v>4</v>
      </c>
      <c r="R8" s="24">
        <v>75</v>
      </c>
      <c r="S8" s="24">
        <v>116</v>
      </c>
      <c r="T8" s="24">
        <v>4687039</v>
      </c>
      <c r="U8" s="24">
        <v>11652758</v>
      </c>
      <c r="V8" s="24">
        <v>23335841</v>
      </c>
      <c r="W8" s="24">
        <v>19070953</v>
      </c>
      <c r="X8" s="24">
        <v>3182817</v>
      </c>
      <c r="Y8" s="24">
        <v>1082071</v>
      </c>
      <c r="Z8" s="24">
        <v>21319</v>
      </c>
      <c r="AA8" s="24">
        <v>63795</v>
      </c>
      <c r="AB8" s="24">
        <f aca="true" t="shared" si="0" ref="AB8:AB32">Y8-Z8-AA8</f>
        <v>996957</v>
      </c>
      <c r="AC8" s="24">
        <v>10773779</v>
      </c>
    </row>
    <row r="9" spans="1:29" ht="22.5" customHeight="1">
      <c r="A9" s="2" t="s">
        <v>2177</v>
      </c>
      <c r="B9" s="24">
        <v>120</v>
      </c>
      <c r="C9" s="24">
        <v>1484</v>
      </c>
      <c r="D9" s="24">
        <f aca="true" t="shared" si="1" ref="D9:D32">(F9+H9+J9+L9+N9)-P9</f>
        <v>672</v>
      </c>
      <c r="E9" s="24">
        <f aca="true" t="shared" si="2" ref="E9:E32">(G9+I9+K9+M9+O9)-Q9</f>
        <v>812</v>
      </c>
      <c r="F9" s="24">
        <v>29</v>
      </c>
      <c r="G9" s="24">
        <v>13</v>
      </c>
      <c r="H9" s="24">
        <v>86</v>
      </c>
      <c r="I9" s="24">
        <v>48</v>
      </c>
      <c r="J9" s="24">
        <v>386</v>
      </c>
      <c r="K9" s="24">
        <v>180</v>
      </c>
      <c r="L9" s="24">
        <v>169</v>
      </c>
      <c r="M9" s="24">
        <v>568</v>
      </c>
      <c r="N9" s="24">
        <v>2</v>
      </c>
      <c r="O9" s="24">
        <v>3</v>
      </c>
      <c r="P9" s="131">
        <v>0</v>
      </c>
      <c r="Q9" s="131">
        <v>0</v>
      </c>
      <c r="R9" s="24">
        <v>8</v>
      </c>
      <c r="S9" s="24">
        <v>13</v>
      </c>
      <c r="T9" s="24">
        <v>343330</v>
      </c>
      <c r="U9" s="24">
        <v>916213</v>
      </c>
      <c r="V9" s="24">
        <v>1665750</v>
      </c>
      <c r="W9" s="24">
        <v>1570450</v>
      </c>
      <c r="X9" s="24">
        <v>51572</v>
      </c>
      <c r="Y9" s="24">
        <v>43728</v>
      </c>
      <c r="Z9" s="131">
        <v>0</v>
      </c>
      <c r="AA9" s="131">
        <v>0</v>
      </c>
      <c r="AB9" s="24">
        <f t="shared" si="0"/>
        <v>43728</v>
      </c>
      <c r="AC9" s="24">
        <v>694025</v>
      </c>
    </row>
    <row r="10" spans="1:29" ht="22.5" customHeight="1">
      <c r="A10" s="2" t="s">
        <v>2178</v>
      </c>
      <c r="B10" s="24">
        <v>65</v>
      </c>
      <c r="C10" s="24">
        <v>789</v>
      </c>
      <c r="D10" s="24">
        <f t="shared" si="1"/>
        <v>494</v>
      </c>
      <c r="E10" s="24">
        <f t="shared" si="2"/>
        <v>295</v>
      </c>
      <c r="F10" s="24">
        <v>2</v>
      </c>
      <c r="G10" s="24">
        <v>1</v>
      </c>
      <c r="H10" s="24">
        <v>61</v>
      </c>
      <c r="I10" s="24">
        <v>22</v>
      </c>
      <c r="J10" s="24">
        <v>367</v>
      </c>
      <c r="K10" s="24">
        <v>126</v>
      </c>
      <c r="L10" s="24">
        <v>54</v>
      </c>
      <c r="M10" s="24">
        <v>143</v>
      </c>
      <c r="N10" s="24">
        <v>15</v>
      </c>
      <c r="O10" s="24">
        <v>3</v>
      </c>
      <c r="P10" s="24">
        <v>5</v>
      </c>
      <c r="Q10" s="131">
        <v>0</v>
      </c>
      <c r="R10" s="24">
        <v>19</v>
      </c>
      <c r="S10" s="24">
        <v>18</v>
      </c>
      <c r="T10" s="24">
        <v>271350</v>
      </c>
      <c r="U10" s="24">
        <v>663119</v>
      </c>
      <c r="V10" s="24">
        <v>1648905</v>
      </c>
      <c r="W10" s="24">
        <v>1552700</v>
      </c>
      <c r="X10" s="24">
        <v>45328</v>
      </c>
      <c r="Y10" s="24">
        <v>50877</v>
      </c>
      <c r="Z10" s="131">
        <v>0</v>
      </c>
      <c r="AA10" s="131">
        <v>0</v>
      </c>
      <c r="AB10" s="24">
        <f t="shared" si="0"/>
        <v>50877</v>
      </c>
      <c r="AC10" s="24">
        <v>844580</v>
      </c>
    </row>
    <row r="11" spans="1:29" ht="22.5" customHeight="1">
      <c r="A11" s="2" t="s">
        <v>2179</v>
      </c>
      <c r="B11" s="24">
        <v>95</v>
      </c>
      <c r="C11" s="24">
        <v>965</v>
      </c>
      <c r="D11" s="24">
        <f t="shared" si="1"/>
        <v>370</v>
      </c>
      <c r="E11" s="24">
        <f t="shared" si="2"/>
        <v>595</v>
      </c>
      <c r="F11" s="24">
        <v>27</v>
      </c>
      <c r="G11" s="24">
        <v>10</v>
      </c>
      <c r="H11" s="24">
        <v>86</v>
      </c>
      <c r="I11" s="24">
        <v>47</v>
      </c>
      <c r="J11" s="24">
        <v>208</v>
      </c>
      <c r="K11" s="24">
        <v>191</v>
      </c>
      <c r="L11" s="24">
        <v>48</v>
      </c>
      <c r="M11" s="24">
        <v>347</v>
      </c>
      <c r="N11" s="24">
        <v>1</v>
      </c>
      <c r="O11" s="131">
        <v>0</v>
      </c>
      <c r="P11" s="131">
        <v>0</v>
      </c>
      <c r="Q11" s="131">
        <v>0</v>
      </c>
      <c r="R11" s="24">
        <v>7</v>
      </c>
      <c r="S11" s="24">
        <v>14</v>
      </c>
      <c r="T11" s="24">
        <v>234672</v>
      </c>
      <c r="U11" s="24">
        <v>556642</v>
      </c>
      <c r="V11" s="24">
        <v>1100983</v>
      </c>
      <c r="W11" s="24">
        <v>808859</v>
      </c>
      <c r="X11" s="24">
        <v>195939</v>
      </c>
      <c r="Y11" s="24">
        <v>96185</v>
      </c>
      <c r="Z11" s="131">
        <v>0</v>
      </c>
      <c r="AA11" s="131">
        <v>0</v>
      </c>
      <c r="AB11" s="24">
        <f t="shared" si="0"/>
        <v>96185</v>
      </c>
      <c r="AC11" s="24">
        <v>504159</v>
      </c>
    </row>
    <row r="12" spans="1:29" ht="22.5" customHeight="1">
      <c r="A12" s="2" t="s">
        <v>2180</v>
      </c>
      <c r="B12" s="24">
        <v>24</v>
      </c>
      <c r="C12" s="24">
        <v>254</v>
      </c>
      <c r="D12" s="24">
        <f t="shared" si="1"/>
        <v>199</v>
      </c>
      <c r="E12" s="24">
        <f t="shared" si="2"/>
        <v>55</v>
      </c>
      <c r="F12" s="24">
        <v>2</v>
      </c>
      <c r="G12" s="24">
        <v>2</v>
      </c>
      <c r="H12" s="24">
        <v>15</v>
      </c>
      <c r="I12" s="24">
        <v>6</v>
      </c>
      <c r="J12" s="24">
        <v>152</v>
      </c>
      <c r="K12" s="24">
        <v>30</v>
      </c>
      <c r="L12" s="24">
        <v>28</v>
      </c>
      <c r="M12" s="24">
        <v>17</v>
      </c>
      <c r="N12" s="24">
        <v>2</v>
      </c>
      <c r="O12" s="131">
        <v>0</v>
      </c>
      <c r="P12" s="131">
        <v>0</v>
      </c>
      <c r="Q12" s="131">
        <v>0</v>
      </c>
      <c r="R12" s="24">
        <v>4</v>
      </c>
      <c r="S12" s="24">
        <v>2</v>
      </c>
      <c r="T12" s="24">
        <v>93676</v>
      </c>
      <c r="U12" s="24">
        <v>215743</v>
      </c>
      <c r="V12" s="24">
        <v>458414</v>
      </c>
      <c r="W12" s="24">
        <v>390021</v>
      </c>
      <c r="X12" s="24">
        <v>43993</v>
      </c>
      <c r="Y12" s="24">
        <v>24400</v>
      </c>
      <c r="Z12" s="24">
        <v>19711</v>
      </c>
      <c r="AA12" s="131">
        <v>0</v>
      </c>
      <c r="AB12" s="24">
        <f t="shared" si="0"/>
        <v>4689</v>
      </c>
      <c r="AC12" s="24">
        <v>224697</v>
      </c>
    </row>
    <row r="13" spans="1:29" ht="22.5" customHeight="1">
      <c r="A13" s="2" t="s">
        <v>2181</v>
      </c>
      <c r="B13" s="24">
        <v>24</v>
      </c>
      <c r="C13" s="24">
        <v>176</v>
      </c>
      <c r="D13" s="24">
        <f t="shared" si="1"/>
        <v>113</v>
      </c>
      <c r="E13" s="24">
        <f t="shared" si="2"/>
        <v>63</v>
      </c>
      <c r="F13" s="24">
        <v>4</v>
      </c>
      <c r="G13" s="131">
        <v>0</v>
      </c>
      <c r="H13" s="24">
        <v>24</v>
      </c>
      <c r="I13" s="24">
        <v>7</v>
      </c>
      <c r="J13" s="24">
        <v>76</v>
      </c>
      <c r="K13" s="24">
        <v>25</v>
      </c>
      <c r="L13" s="24">
        <v>9</v>
      </c>
      <c r="M13" s="24">
        <v>31</v>
      </c>
      <c r="N13" s="131">
        <v>0</v>
      </c>
      <c r="O13" s="131">
        <v>0</v>
      </c>
      <c r="P13" s="131">
        <v>0</v>
      </c>
      <c r="Q13" s="131">
        <v>0</v>
      </c>
      <c r="R13" s="131">
        <v>0</v>
      </c>
      <c r="S13" s="131">
        <v>0</v>
      </c>
      <c r="T13" s="24">
        <v>47460</v>
      </c>
      <c r="U13" s="24">
        <v>86971</v>
      </c>
      <c r="V13" s="24">
        <v>198964</v>
      </c>
      <c r="W13" s="24">
        <v>190632</v>
      </c>
      <c r="X13" s="24">
        <v>6396</v>
      </c>
      <c r="Y13" s="24">
        <v>1936</v>
      </c>
      <c r="Z13" s="131">
        <v>0</v>
      </c>
      <c r="AA13" s="24">
        <v>1936</v>
      </c>
      <c r="AB13" s="24">
        <f t="shared" si="0"/>
        <v>0</v>
      </c>
      <c r="AC13" s="24">
        <v>103699</v>
      </c>
    </row>
    <row r="14" spans="1:29" ht="22.5" customHeight="1">
      <c r="A14" s="2" t="s">
        <v>2182</v>
      </c>
      <c r="B14" s="24">
        <v>35</v>
      </c>
      <c r="C14" s="24">
        <v>426</v>
      </c>
      <c r="D14" s="24">
        <f t="shared" si="1"/>
        <v>251</v>
      </c>
      <c r="E14" s="24">
        <f t="shared" si="2"/>
        <v>175</v>
      </c>
      <c r="F14" s="24">
        <v>1</v>
      </c>
      <c r="G14" s="131">
        <v>0</v>
      </c>
      <c r="H14" s="24">
        <v>38</v>
      </c>
      <c r="I14" s="24">
        <v>14</v>
      </c>
      <c r="J14" s="24">
        <v>169</v>
      </c>
      <c r="K14" s="24">
        <v>50</v>
      </c>
      <c r="L14" s="24">
        <v>37</v>
      </c>
      <c r="M14" s="24">
        <v>110</v>
      </c>
      <c r="N14" s="24">
        <v>6</v>
      </c>
      <c r="O14" s="24">
        <v>1</v>
      </c>
      <c r="P14" s="131">
        <v>0</v>
      </c>
      <c r="Q14" s="131">
        <v>0</v>
      </c>
      <c r="R14" s="24">
        <v>1</v>
      </c>
      <c r="S14" s="24">
        <v>2</v>
      </c>
      <c r="T14" s="24">
        <v>117284</v>
      </c>
      <c r="U14" s="24">
        <v>395186</v>
      </c>
      <c r="V14" s="24">
        <v>646865</v>
      </c>
      <c r="W14" s="24">
        <v>607031</v>
      </c>
      <c r="X14" s="24">
        <v>33745</v>
      </c>
      <c r="Y14" s="24">
        <v>6089</v>
      </c>
      <c r="Z14" s="131">
        <v>0</v>
      </c>
      <c r="AA14" s="131">
        <v>0</v>
      </c>
      <c r="AB14" s="24">
        <f t="shared" si="0"/>
        <v>6089</v>
      </c>
      <c r="AC14" s="24">
        <v>238403</v>
      </c>
    </row>
    <row r="15" spans="1:29" ht="22.5" customHeight="1">
      <c r="A15" s="2" t="s">
        <v>2183</v>
      </c>
      <c r="B15" s="24">
        <v>58</v>
      </c>
      <c r="C15" s="24">
        <v>609</v>
      </c>
      <c r="D15" s="24">
        <f t="shared" si="1"/>
        <v>371</v>
      </c>
      <c r="E15" s="24">
        <f t="shared" si="2"/>
        <v>238</v>
      </c>
      <c r="F15" s="24">
        <v>8</v>
      </c>
      <c r="G15" s="24">
        <v>5</v>
      </c>
      <c r="H15" s="24">
        <v>65</v>
      </c>
      <c r="I15" s="24">
        <v>27</v>
      </c>
      <c r="J15" s="24">
        <v>264</v>
      </c>
      <c r="K15" s="24">
        <v>97</v>
      </c>
      <c r="L15" s="24">
        <v>34</v>
      </c>
      <c r="M15" s="24">
        <v>109</v>
      </c>
      <c r="N15" s="131">
        <v>0</v>
      </c>
      <c r="O15" s="131">
        <v>0</v>
      </c>
      <c r="P15" s="131">
        <v>0</v>
      </c>
      <c r="Q15" s="131">
        <v>0</v>
      </c>
      <c r="R15" s="131">
        <v>0</v>
      </c>
      <c r="S15" s="24">
        <v>2</v>
      </c>
      <c r="T15" s="24">
        <v>195549</v>
      </c>
      <c r="U15" s="24">
        <v>309781</v>
      </c>
      <c r="V15" s="24">
        <v>694499</v>
      </c>
      <c r="W15" s="24">
        <v>640705</v>
      </c>
      <c r="X15" s="24">
        <v>45097</v>
      </c>
      <c r="Y15" s="24">
        <v>8697</v>
      </c>
      <c r="Z15" s="131">
        <v>0</v>
      </c>
      <c r="AA15" s="131">
        <v>0</v>
      </c>
      <c r="AB15" s="24">
        <f t="shared" si="0"/>
        <v>8697</v>
      </c>
      <c r="AC15" s="24">
        <v>356221</v>
      </c>
    </row>
    <row r="16" spans="1:29" ht="22.5" customHeight="1">
      <c r="A16" s="2" t="s">
        <v>2184</v>
      </c>
      <c r="B16" s="24">
        <v>9</v>
      </c>
      <c r="C16" s="24">
        <v>128</v>
      </c>
      <c r="D16" s="24">
        <f t="shared" si="1"/>
        <v>64</v>
      </c>
      <c r="E16" s="24">
        <f t="shared" si="2"/>
        <v>64</v>
      </c>
      <c r="F16" s="131">
        <v>0</v>
      </c>
      <c r="G16" s="131">
        <v>0</v>
      </c>
      <c r="H16" s="24">
        <v>6</v>
      </c>
      <c r="I16" s="24">
        <v>3</v>
      </c>
      <c r="J16" s="24">
        <v>54</v>
      </c>
      <c r="K16" s="24">
        <v>39</v>
      </c>
      <c r="L16" s="24">
        <v>4</v>
      </c>
      <c r="M16" s="24">
        <v>22</v>
      </c>
      <c r="N16" s="131">
        <v>0</v>
      </c>
      <c r="O16" s="131">
        <v>0</v>
      </c>
      <c r="P16" s="131">
        <v>0</v>
      </c>
      <c r="Q16" s="131">
        <v>0</v>
      </c>
      <c r="R16" s="131">
        <v>0</v>
      </c>
      <c r="S16" s="131">
        <v>0</v>
      </c>
      <c r="T16" s="24">
        <v>57325</v>
      </c>
      <c r="U16" s="24">
        <v>270250</v>
      </c>
      <c r="V16" s="24">
        <v>483757</v>
      </c>
      <c r="W16" s="24">
        <v>219890</v>
      </c>
      <c r="X16" s="24">
        <v>260760</v>
      </c>
      <c r="Y16" s="24">
        <v>3107</v>
      </c>
      <c r="Z16" s="131">
        <v>0</v>
      </c>
      <c r="AA16" s="131">
        <v>0</v>
      </c>
      <c r="AB16" s="24">
        <f t="shared" si="0"/>
        <v>3107</v>
      </c>
      <c r="AC16" s="24">
        <v>197749</v>
      </c>
    </row>
    <row r="17" spans="1:29" ht="22.5" customHeight="1">
      <c r="A17" s="2" t="s">
        <v>2185</v>
      </c>
      <c r="B17" s="24">
        <v>7</v>
      </c>
      <c r="C17" s="24">
        <v>47</v>
      </c>
      <c r="D17" s="24">
        <f t="shared" si="1"/>
        <v>39</v>
      </c>
      <c r="E17" s="24">
        <f t="shared" si="2"/>
        <v>8</v>
      </c>
      <c r="F17" s="131">
        <v>0</v>
      </c>
      <c r="G17" s="131">
        <v>0</v>
      </c>
      <c r="H17" s="24">
        <v>2</v>
      </c>
      <c r="I17" s="131">
        <v>0</v>
      </c>
      <c r="J17" s="24">
        <v>33</v>
      </c>
      <c r="K17" s="24">
        <v>7</v>
      </c>
      <c r="L17" s="24">
        <v>2</v>
      </c>
      <c r="M17" s="24">
        <v>1</v>
      </c>
      <c r="N17" s="24">
        <v>2</v>
      </c>
      <c r="O17" s="131">
        <v>0</v>
      </c>
      <c r="P17" s="131">
        <v>0</v>
      </c>
      <c r="Q17" s="131">
        <v>0</v>
      </c>
      <c r="R17" s="131">
        <v>0</v>
      </c>
      <c r="S17" s="131">
        <v>0</v>
      </c>
      <c r="T17" s="24">
        <v>22960</v>
      </c>
      <c r="U17" s="24">
        <v>173486</v>
      </c>
      <c r="V17" s="24">
        <v>256598</v>
      </c>
      <c r="W17" s="24">
        <v>251575</v>
      </c>
      <c r="X17" s="131">
        <v>0</v>
      </c>
      <c r="Y17" s="24">
        <v>5023</v>
      </c>
      <c r="Z17" s="131">
        <v>0</v>
      </c>
      <c r="AA17" s="131">
        <v>0</v>
      </c>
      <c r="AB17" s="24">
        <f t="shared" si="0"/>
        <v>5023</v>
      </c>
      <c r="AC17" s="24">
        <v>76954</v>
      </c>
    </row>
    <row r="18" spans="1:29" ht="22.5" customHeight="1">
      <c r="A18" s="2" t="s">
        <v>2186</v>
      </c>
      <c r="B18" s="24">
        <v>111</v>
      </c>
      <c r="C18" s="24">
        <v>1335</v>
      </c>
      <c r="D18" s="24">
        <f t="shared" si="1"/>
        <v>646</v>
      </c>
      <c r="E18" s="24">
        <f t="shared" si="2"/>
        <v>689</v>
      </c>
      <c r="F18" s="24">
        <v>21</v>
      </c>
      <c r="G18" s="24">
        <v>3</v>
      </c>
      <c r="H18" s="24">
        <v>89</v>
      </c>
      <c r="I18" s="24">
        <v>41</v>
      </c>
      <c r="J18" s="24">
        <v>411</v>
      </c>
      <c r="K18" s="24">
        <v>163</v>
      </c>
      <c r="L18" s="24">
        <v>108</v>
      </c>
      <c r="M18" s="24">
        <v>468</v>
      </c>
      <c r="N18" s="24">
        <v>18</v>
      </c>
      <c r="O18" s="24">
        <v>14</v>
      </c>
      <c r="P18" s="24">
        <v>1</v>
      </c>
      <c r="Q18" s="131">
        <v>0</v>
      </c>
      <c r="R18" s="24">
        <v>12</v>
      </c>
      <c r="S18" s="24">
        <v>24</v>
      </c>
      <c r="T18" s="24">
        <v>356444</v>
      </c>
      <c r="U18" s="24">
        <v>856411</v>
      </c>
      <c r="V18" s="24">
        <v>1640806</v>
      </c>
      <c r="W18" s="24">
        <v>1399647</v>
      </c>
      <c r="X18" s="24">
        <v>224283</v>
      </c>
      <c r="Y18" s="24">
        <v>16876</v>
      </c>
      <c r="Z18" s="24">
        <v>16</v>
      </c>
      <c r="AA18" s="131">
        <v>0</v>
      </c>
      <c r="AB18" s="24">
        <f t="shared" si="0"/>
        <v>16860</v>
      </c>
      <c r="AC18" s="24">
        <v>726293</v>
      </c>
    </row>
    <row r="19" spans="1:29" ht="22.5" customHeight="1">
      <c r="A19" s="2" t="s">
        <v>2187</v>
      </c>
      <c r="B19" s="24">
        <v>6</v>
      </c>
      <c r="C19" s="24">
        <v>97</v>
      </c>
      <c r="D19" s="24">
        <f t="shared" si="1"/>
        <v>48</v>
      </c>
      <c r="E19" s="24">
        <f t="shared" si="2"/>
        <v>49</v>
      </c>
      <c r="F19" s="24">
        <v>1</v>
      </c>
      <c r="G19" s="24">
        <v>1</v>
      </c>
      <c r="H19" s="24">
        <v>2</v>
      </c>
      <c r="I19" s="131">
        <v>0</v>
      </c>
      <c r="J19" s="24">
        <v>37</v>
      </c>
      <c r="K19" s="24">
        <v>19</v>
      </c>
      <c r="L19" s="24">
        <v>8</v>
      </c>
      <c r="M19" s="24">
        <v>29</v>
      </c>
      <c r="N19" s="131">
        <v>0</v>
      </c>
      <c r="O19" s="131">
        <v>0</v>
      </c>
      <c r="P19" s="131">
        <v>0</v>
      </c>
      <c r="Q19" s="131">
        <v>0</v>
      </c>
      <c r="R19" s="131">
        <v>0</v>
      </c>
      <c r="S19" s="131">
        <v>0</v>
      </c>
      <c r="T19" s="24">
        <v>26440</v>
      </c>
      <c r="U19" s="24">
        <v>43234</v>
      </c>
      <c r="V19" s="24">
        <v>103478</v>
      </c>
      <c r="W19" s="24">
        <v>94980</v>
      </c>
      <c r="X19" s="24">
        <v>7251</v>
      </c>
      <c r="Y19" s="24">
        <v>1247</v>
      </c>
      <c r="Z19" s="131">
        <v>0</v>
      </c>
      <c r="AA19" s="131">
        <v>0</v>
      </c>
      <c r="AB19" s="24">
        <f t="shared" si="0"/>
        <v>1247</v>
      </c>
      <c r="AC19" s="24">
        <v>55900</v>
      </c>
    </row>
    <row r="20" spans="1:29" ht="22.5" customHeight="1">
      <c r="A20" s="2" t="s">
        <v>2189</v>
      </c>
      <c r="B20" s="24">
        <v>5</v>
      </c>
      <c r="C20" s="24">
        <v>54</v>
      </c>
      <c r="D20" s="24">
        <f t="shared" si="1"/>
        <v>17</v>
      </c>
      <c r="E20" s="24">
        <f t="shared" si="2"/>
        <v>37</v>
      </c>
      <c r="F20" s="24">
        <v>2</v>
      </c>
      <c r="G20" s="131">
        <v>0</v>
      </c>
      <c r="H20" s="24">
        <v>1</v>
      </c>
      <c r="I20" s="131">
        <v>0</v>
      </c>
      <c r="J20" s="24">
        <v>12</v>
      </c>
      <c r="K20" s="24">
        <v>13</v>
      </c>
      <c r="L20" s="24">
        <v>2</v>
      </c>
      <c r="M20" s="24">
        <v>24</v>
      </c>
      <c r="N20" s="131">
        <v>0</v>
      </c>
      <c r="O20" s="131">
        <v>0</v>
      </c>
      <c r="P20" s="131">
        <v>0</v>
      </c>
      <c r="Q20" s="131">
        <v>0</v>
      </c>
      <c r="R20" s="131">
        <v>0</v>
      </c>
      <c r="S20" s="131">
        <v>0</v>
      </c>
      <c r="T20" s="24">
        <v>9845</v>
      </c>
      <c r="U20" s="24">
        <v>20368</v>
      </c>
      <c r="V20" s="24">
        <v>37336</v>
      </c>
      <c r="W20" s="24">
        <v>35778</v>
      </c>
      <c r="X20" s="24">
        <v>1548</v>
      </c>
      <c r="Y20" s="24">
        <v>10</v>
      </c>
      <c r="Z20" s="24">
        <v>1</v>
      </c>
      <c r="AA20" s="131">
        <v>0</v>
      </c>
      <c r="AB20" s="24">
        <f t="shared" si="0"/>
        <v>9</v>
      </c>
      <c r="AC20" s="24">
        <v>15710</v>
      </c>
    </row>
    <row r="21" spans="1:29" ht="22.5" customHeight="1">
      <c r="A21" s="2" t="s">
        <v>2191</v>
      </c>
      <c r="B21" s="24">
        <v>70</v>
      </c>
      <c r="C21" s="24">
        <v>930</v>
      </c>
      <c r="D21" s="24">
        <f t="shared" si="1"/>
        <v>803</v>
      </c>
      <c r="E21" s="24">
        <f t="shared" si="2"/>
        <v>127</v>
      </c>
      <c r="F21" s="24">
        <v>5</v>
      </c>
      <c r="G21" s="24">
        <v>2</v>
      </c>
      <c r="H21" s="24">
        <v>56</v>
      </c>
      <c r="I21" s="24">
        <v>12</v>
      </c>
      <c r="J21" s="24">
        <v>630</v>
      </c>
      <c r="K21" s="24">
        <v>73</v>
      </c>
      <c r="L21" s="24">
        <v>104</v>
      </c>
      <c r="M21" s="24">
        <v>41</v>
      </c>
      <c r="N21" s="24">
        <v>15</v>
      </c>
      <c r="O21" s="24">
        <v>1</v>
      </c>
      <c r="P21" s="24">
        <v>7</v>
      </c>
      <c r="Q21" s="24">
        <v>2</v>
      </c>
      <c r="R21" s="24">
        <v>8</v>
      </c>
      <c r="S21" s="131">
        <v>0</v>
      </c>
      <c r="T21" s="24">
        <v>338291</v>
      </c>
      <c r="U21" s="24">
        <v>1071558</v>
      </c>
      <c r="V21" s="24">
        <v>2165635</v>
      </c>
      <c r="W21" s="24">
        <v>1792632</v>
      </c>
      <c r="X21" s="24">
        <v>28545</v>
      </c>
      <c r="Y21" s="24">
        <v>344458</v>
      </c>
      <c r="Z21" s="131">
        <v>0</v>
      </c>
      <c r="AA21" s="24">
        <v>468</v>
      </c>
      <c r="AB21" s="24">
        <f t="shared" si="0"/>
        <v>343990</v>
      </c>
      <c r="AC21" s="24">
        <v>1017961</v>
      </c>
    </row>
    <row r="22" spans="1:29" ht="22.5" customHeight="1">
      <c r="A22" s="2" t="s">
        <v>2192</v>
      </c>
      <c r="B22" s="24">
        <v>9</v>
      </c>
      <c r="C22" s="24">
        <v>165</v>
      </c>
      <c r="D22" s="24">
        <f t="shared" si="1"/>
        <v>133</v>
      </c>
      <c r="E22" s="24">
        <f t="shared" si="2"/>
        <v>32</v>
      </c>
      <c r="F22" s="131">
        <v>0</v>
      </c>
      <c r="G22" s="131">
        <v>0</v>
      </c>
      <c r="H22" s="24">
        <v>14</v>
      </c>
      <c r="I22" s="24">
        <v>6</v>
      </c>
      <c r="J22" s="24">
        <v>109</v>
      </c>
      <c r="K22" s="24">
        <v>17</v>
      </c>
      <c r="L22" s="24">
        <v>6</v>
      </c>
      <c r="M22" s="24">
        <v>8</v>
      </c>
      <c r="N22" s="24">
        <v>4</v>
      </c>
      <c r="O22" s="24">
        <v>1</v>
      </c>
      <c r="P22" s="131">
        <v>0</v>
      </c>
      <c r="Q22" s="131">
        <v>0</v>
      </c>
      <c r="R22" s="24">
        <v>2</v>
      </c>
      <c r="S22" s="24">
        <v>3</v>
      </c>
      <c r="T22" s="24">
        <v>57144</v>
      </c>
      <c r="U22" s="24">
        <v>230741</v>
      </c>
      <c r="V22" s="24">
        <v>351424</v>
      </c>
      <c r="W22" s="24">
        <v>339033</v>
      </c>
      <c r="X22" s="24">
        <v>12391</v>
      </c>
      <c r="Y22" s="131">
        <v>0</v>
      </c>
      <c r="Z22" s="131">
        <v>0</v>
      </c>
      <c r="AA22" s="131">
        <v>0</v>
      </c>
      <c r="AB22" s="24">
        <f t="shared" si="0"/>
        <v>0</v>
      </c>
      <c r="AC22" s="24">
        <v>111743</v>
      </c>
    </row>
    <row r="23" spans="1:29" ht="22.5" customHeight="1">
      <c r="A23" s="2" t="s">
        <v>2193</v>
      </c>
      <c r="B23" s="24">
        <v>18</v>
      </c>
      <c r="C23" s="24">
        <v>186</v>
      </c>
      <c r="D23" s="24">
        <f t="shared" si="1"/>
        <v>122</v>
      </c>
      <c r="E23" s="24">
        <f t="shared" si="2"/>
        <v>64</v>
      </c>
      <c r="F23" s="24">
        <v>4</v>
      </c>
      <c r="G23" s="24">
        <v>3</v>
      </c>
      <c r="H23" s="24">
        <v>11</v>
      </c>
      <c r="I23" s="24">
        <v>4</v>
      </c>
      <c r="J23" s="24">
        <v>81</v>
      </c>
      <c r="K23" s="24">
        <v>17</v>
      </c>
      <c r="L23" s="24">
        <v>25</v>
      </c>
      <c r="M23" s="24">
        <v>39</v>
      </c>
      <c r="N23" s="24">
        <v>2</v>
      </c>
      <c r="O23" s="24">
        <v>1</v>
      </c>
      <c r="P23" s="24">
        <v>1</v>
      </c>
      <c r="Q23" s="131">
        <v>0</v>
      </c>
      <c r="R23" s="24">
        <v>1</v>
      </c>
      <c r="S23" s="24">
        <v>2</v>
      </c>
      <c r="T23" s="24">
        <v>48757</v>
      </c>
      <c r="U23" s="24">
        <v>172603</v>
      </c>
      <c r="V23" s="24">
        <v>309167</v>
      </c>
      <c r="W23" s="24">
        <v>189491</v>
      </c>
      <c r="X23" s="24">
        <v>49371</v>
      </c>
      <c r="Y23" s="24">
        <v>70305</v>
      </c>
      <c r="Z23" s="131">
        <v>0</v>
      </c>
      <c r="AA23" s="131">
        <v>0</v>
      </c>
      <c r="AB23" s="24">
        <f t="shared" si="0"/>
        <v>70305</v>
      </c>
      <c r="AC23" s="24">
        <v>126449</v>
      </c>
    </row>
    <row r="24" spans="1:29" ht="22.5" customHeight="1">
      <c r="A24" s="2" t="s">
        <v>2194</v>
      </c>
      <c r="B24" s="24">
        <v>125</v>
      </c>
      <c r="C24" s="24">
        <v>1504</v>
      </c>
      <c r="D24" s="24">
        <f t="shared" si="1"/>
        <v>1009</v>
      </c>
      <c r="E24" s="24">
        <f t="shared" si="2"/>
        <v>495</v>
      </c>
      <c r="F24" s="24">
        <v>13</v>
      </c>
      <c r="G24" s="24">
        <v>6</v>
      </c>
      <c r="H24" s="24">
        <v>111</v>
      </c>
      <c r="I24" s="24">
        <v>57</v>
      </c>
      <c r="J24" s="24">
        <v>732</v>
      </c>
      <c r="K24" s="24">
        <v>158</v>
      </c>
      <c r="L24" s="24">
        <v>142</v>
      </c>
      <c r="M24" s="24">
        <v>273</v>
      </c>
      <c r="N24" s="24">
        <v>11</v>
      </c>
      <c r="O24" s="24">
        <v>1</v>
      </c>
      <c r="P24" s="131">
        <v>0</v>
      </c>
      <c r="Q24" s="131">
        <v>0</v>
      </c>
      <c r="R24" s="24">
        <v>2</v>
      </c>
      <c r="S24" s="24">
        <v>1</v>
      </c>
      <c r="T24" s="24">
        <v>480937</v>
      </c>
      <c r="U24" s="24">
        <v>1202538</v>
      </c>
      <c r="V24" s="24">
        <v>2496415</v>
      </c>
      <c r="W24" s="24">
        <v>1885178</v>
      </c>
      <c r="X24" s="24">
        <v>470869</v>
      </c>
      <c r="Y24" s="24">
        <v>140368</v>
      </c>
      <c r="Z24" s="24">
        <v>372</v>
      </c>
      <c r="AA24" s="24">
        <v>300</v>
      </c>
      <c r="AB24" s="24">
        <f t="shared" si="0"/>
        <v>139696</v>
      </c>
      <c r="AC24" s="24">
        <v>1198750</v>
      </c>
    </row>
    <row r="25" spans="1:29" ht="22.5" customHeight="1">
      <c r="A25" s="2" t="s">
        <v>2195</v>
      </c>
      <c r="B25" s="24">
        <v>35</v>
      </c>
      <c r="C25" s="24">
        <v>353</v>
      </c>
      <c r="D25" s="24">
        <f t="shared" si="1"/>
        <v>262</v>
      </c>
      <c r="E25" s="24">
        <f t="shared" si="2"/>
        <v>91</v>
      </c>
      <c r="F25" s="24">
        <v>4</v>
      </c>
      <c r="G25" s="24">
        <v>2</v>
      </c>
      <c r="H25" s="24">
        <v>37</v>
      </c>
      <c r="I25" s="24">
        <v>15</v>
      </c>
      <c r="J25" s="24">
        <v>190</v>
      </c>
      <c r="K25" s="24">
        <v>39</v>
      </c>
      <c r="L25" s="24">
        <v>31</v>
      </c>
      <c r="M25" s="24">
        <v>35</v>
      </c>
      <c r="N25" s="131">
        <v>0</v>
      </c>
      <c r="O25" s="131">
        <v>0</v>
      </c>
      <c r="P25" s="131">
        <v>0</v>
      </c>
      <c r="Q25" s="131">
        <v>0</v>
      </c>
      <c r="R25" s="24">
        <v>1</v>
      </c>
      <c r="S25" s="131">
        <v>0</v>
      </c>
      <c r="T25" s="24">
        <v>123879</v>
      </c>
      <c r="U25" s="24">
        <v>299795</v>
      </c>
      <c r="V25" s="24">
        <v>602441</v>
      </c>
      <c r="W25" s="24">
        <v>499326</v>
      </c>
      <c r="X25" s="24">
        <v>86901</v>
      </c>
      <c r="Y25" s="24">
        <v>16214</v>
      </c>
      <c r="Z25" s="24">
        <v>618</v>
      </c>
      <c r="AA25" s="24">
        <v>1315</v>
      </c>
      <c r="AB25" s="24">
        <f t="shared" si="0"/>
        <v>14281</v>
      </c>
      <c r="AC25" s="24">
        <v>280228</v>
      </c>
    </row>
    <row r="26" spans="1:29" ht="22.5" customHeight="1">
      <c r="A26" s="2" t="s">
        <v>2196</v>
      </c>
      <c r="B26" s="24">
        <v>130</v>
      </c>
      <c r="C26" s="24">
        <v>1606</v>
      </c>
      <c r="D26" s="24">
        <f t="shared" si="1"/>
        <v>1183</v>
      </c>
      <c r="E26" s="24">
        <f t="shared" si="2"/>
        <v>423</v>
      </c>
      <c r="F26" s="24">
        <v>10</v>
      </c>
      <c r="G26" s="24">
        <v>3</v>
      </c>
      <c r="H26" s="24">
        <v>159</v>
      </c>
      <c r="I26" s="24">
        <v>72</v>
      </c>
      <c r="J26" s="24">
        <v>890</v>
      </c>
      <c r="K26" s="24">
        <v>137</v>
      </c>
      <c r="L26" s="24">
        <v>93</v>
      </c>
      <c r="M26" s="24">
        <v>203</v>
      </c>
      <c r="N26" s="24">
        <v>31</v>
      </c>
      <c r="O26" s="24">
        <v>8</v>
      </c>
      <c r="P26" s="131">
        <v>0</v>
      </c>
      <c r="Q26" s="131">
        <v>0</v>
      </c>
      <c r="R26" s="24">
        <v>3</v>
      </c>
      <c r="S26" s="24">
        <v>1</v>
      </c>
      <c r="T26" s="24">
        <v>567128</v>
      </c>
      <c r="U26" s="24">
        <v>1217098</v>
      </c>
      <c r="V26" s="24">
        <v>2630040</v>
      </c>
      <c r="W26" s="24">
        <v>2126555</v>
      </c>
      <c r="X26" s="24">
        <v>455556</v>
      </c>
      <c r="Y26" s="24">
        <v>47929</v>
      </c>
      <c r="Z26" s="24">
        <v>127</v>
      </c>
      <c r="AA26" s="24">
        <v>5310</v>
      </c>
      <c r="AB26" s="24">
        <f t="shared" si="0"/>
        <v>42492</v>
      </c>
      <c r="AC26" s="24">
        <v>1313438</v>
      </c>
    </row>
    <row r="27" spans="1:29" ht="22.5" customHeight="1">
      <c r="A27" s="2" t="s">
        <v>2197</v>
      </c>
      <c r="B27" s="24">
        <v>31</v>
      </c>
      <c r="C27" s="24">
        <v>348</v>
      </c>
      <c r="D27" s="24">
        <f t="shared" si="1"/>
        <v>189</v>
      </c>
      <c r="E27" s="24">
        <f t="shared" si="2"/>
        <v>159</v>
      </c>
      <c r="F27" s="24">
        <v>3</v>
      </c>
      <c r="G27" s="131">
        <v>0</v>
      </c>
      <c r="H27" s="24">
        <v>26</v>
      </c>
      <c r="I27" s="24">
        <v>15</v>
      </c>
      <c r="J27" s="24">
        <v>141</v>
      </c>
      <c r="K27" s="24">
        <v>47</v>
      </c>
      <c r="L27" s="24">
        <v>17</v>
      </c>
      <c r="M27" s="24">
        <v>92</v>
      </c>
      <c r="N27" s="24">
        <v>2</v>
      </c>
      <c r="O27" s="24">
        <v>5</v>
      </c>
      <c r="P27" s="131">
        <v>0</v>
      </c>
      <c r="Q27" s="131">
        <v>0</v>
      </c>
      <c r="R27" s="131">
        <v>0</v>
      </c>
      <c r="S27" s="131">
        <v>0</v>
      </c>
      <c r="T27" s="24">
        <v>106544</v>
      </c>
      <c r="U27" s="24">
        <v>286655</v>
      </c>
      <c r="V27" s="24">
        <v>528086</v>
      </c>
      <c r="W27" s="24">
        <v>407217</v>
      </c>
      <c r="X27" s="24">
        <v>119001</v>
      </c>
      <c r="Y27" s="24">
        <v>1868</v>
      </c>
      <c r="Z27" s="24">
        <v>247</v>
      </c>
      <c r="AA27" s="24">
        <v>1080</v>
      </c>
      <c r="AB27" s="24">
        <f t="shared" si="0"/>
        <v>541</v>
      </c>
      <c r="AC27" s="24">
        <v>225667</v>
      </c>
    </row>
    <row r="28" spans="1:29" ht="22.5" customHeight="1">
      <c r="A28" s="2" t="s">
        <v>2198</v>
      </c>
      <c r="B28" s="24">
        <v>67</v>
      </c>
      <c r="C28" s="24">
        <v>852</v>
      </c>
      <c r="D28" s="24">
        <f t="shared" si="1"/>
        <v>413</v>
      </c>
      <c r="E28" s="24">
        <f t="shared" si="2"/>
        <v>439</v>
      </c>
      <c r="F28" s="24">
        <v>9</v>
      </c>
      <c r="G28" s="24">
        <v>1</v>
      </c>
      <c r="H28" s="24">
        <v>50</v>
      </c>
      <c r="I28" s="24">
        <v>27</v>
      </c>
      <c r="J28" s="24">
        <v>308</v>
      </c>
      <c r="K28" s="24">
        <v>97</v>
      </c>
      <c r="L28" s="24">
        <v>41</v>
      </c>
      <c r="M28" s="24">
        <v>310</v>
      </c>
      <c r="N28" s="24">
        <v>13</v>
      </c>
      <c r="O28" s="24">
        <v>5</v>
      </c>
      <c r="P28" s="24">
        <v>8</v>
      </c>
      <c r="Q28" s="24">
        <v>1</v>
      </c>
      <c r="R28" s="131">
        <v>0</v>
      </c>
      <c r="S28" s="24">
        <v>8</v>
      </c>
      <c r="T28" s="24">
        <v>242945</v>
      </c>
      <c r="U28" s="24">
        <v>294548</v>
      </c>
      <c r="V28" s="24">
        <v>816141</v>
      </c>
      <c r="W28" s="24">
        <v>440867</v>
      </c>
      <c r="X28" s="24">
        <v>351661</v>
      </c>
      <c r="Y28" s="24">
        <v>23613</v>
      </c>
      <c r="Z28" s="24">
        <v>221</v>
      </c>
      <c r="AA28" s="24">
        <v>305</v>
      </c>
      <c r="AB28" s="24">
        <f t="shared" si="0"/>
        <v>23087</v>
      </c>
      <c r="AC28" s="24">
        <v>483398</v>
      </c>
    </row>
    <row r="29" spans="1:29" ht="22.5" customHeight="1">
      <c r="A29" s="2" t="s">
        <v>2199</v>
      </c>
      <c r="B29" s="24">
        <v>70</v>
      </c>
      <c r="C29" s="24">
        <v>913</v>
      </c>
      <c r="D29" s="24">
        <f t="shared" si="1"/>
        <v>508</v>
      </c>
      <c r="E29" s="24">
        <f t="shared" si="2"/>
        <v>405</v>
      </c>
      <c r="F29" s="24">
        <v>11</v>
      </c>
      <c r="G29" s="24">
        <v>4</v>
      </c>
      <c r="H29" s="24">
        <v>61</v>
      </c>
      <c r="I29" s="24">
        <v>29</v>
      </c>
      <c r="J29" s="24">
        <v>374</v>
      </c>
      <c r="K29" s="24">
        <v>105</v>
      </c>
      <c r="L29" s="24">
        <v>58</v>
      </c>
      <c r="M29" s="24">
        <v>258</v>
      </c>
      <c r="N29" s="24">
        <v>9</v>
      </c>
      <c r="O29" s="24">
        <v>9</v>
      </c>
      <c r="P29" s="24">
        <v>5</v>
      </c>
      <c r="Q29" s="131">
        <v>0</v>
      </c>
      <c r="R29" s="24">
        <v>3</v>
      </c>
      <c r="S29" s="24">
        <v>20</v>
      </c>
      <c r="T29" s="24">
        <v>288750</v>
      </c>
      <c r="U29" s="24">
        <v>624350</v>
      </c>
      <c r="V29" s="24">
        <v>1259573</v>
      </c>
      <c r="W29" s="24">
        <v>1066015</v>
      </c>
      <c r="X29" s="24">
        <v>142755</v>
      </c>
      <c r="Y29" s="24">
        <v>50803</v>
      </c>
      <c r="Z29" s="131">
        <v>0</v>
      </c>
      <c r="AA29" s="24">
        <v>39740</v>
      </c>
      <c r="AB29" s="24">
        <f t="shared" si="0"/>
        <v>11063</v>
      </c>
      <c r="AC29" s="24">
        <v>591058</v>
      </c>
    </row>
    <row r="30" spans="1:29" ht="22.5" customHeight="1">
      <c r="A30" s="2" t="s">
        <v>2200</v>
      </c>
      <c r="B30" s="24">
        <v>11</v>
      </c>
      <c r="C30" s="24">
        <v>169</v>
      </c>
      <c r="D30" s="24">
        <f t="shared" si="1"/>
        <v>89</v>
      </c>
      <c r="E30" s="24">
        <f t="shared" si="2"/>
        <v>80</v>
      </c>
      <c r="F30" s="131">
        <v>0</v>
      </c>
      <c r="G30" s="131">
        <v>0</v>
      </c>
      <c r="H30" s="24">
        <v>13</v>
      </c>
      <c r="I30" s="24">
        <v>1</v>
      </c>
      <c r="J30" s="24">
        <v>66</v>
      </c>
      <c r="K30" s="24">
        <v>19</v>
      </c>
      <c r="L30" s="24">
        <v>10</v>
      </c>
      <c r="M30" s="24">
        <v>60</v>
      </c>
      <c r="N30" s="131">
        <v>0</v>
      </c>
      <c r="O30" s="131">
        <v>0</v>
      </c>
      <c r="P30" s="131">
        <v>0</v>
      </c>
      <c r="Q30" s="131">
        <v>0</v>
      </c>
      <c r="R30" s="131">
        <v>0</v>
      </c>
      <c r="S30" s="131">
        <v>0</v>
      </c>
      <c r="T30" s="24">
        <v>50346</v>
      </c>
      <c r="U30" s="24">
        <v>122906</v>
      </c>
      <c r="V30" s="24">
        <v>267403</v>
      </c>
      <c r="W30" s="24">
        <v>226831</v>
      </c>
      <c r="X30" s="24">
        <v>36314</v>
      </c>
      <c r="Y30" s="24">
        <v>4258</v>
      </c>
      <c r="Z30" s="131">
        <v>0</v>
      </c>
      <c r="AA30" s="24">
        <v>2497</v>
      </c>
      <c r="AB30" s="24">
        <f t="shared" si="0"/>
        <v>1761</v>
      </c>
      <c r="AC30" s="24">
        <v>133998</v>
      </c>
    </row>
    <row r="31" spans="1:29" ht="22.5" customHeight="1">
      <c r="A31" s="2" t="s">
        <v>2201</v>
      </c>
      <c r="B31" s="24">
        <v>49</v>
      </c>
      <c r="C31" s="24">
        <v>549</v>
      </c>
      <c r="D31" s="24">
        <f t="shared" si="1"/>
        <v>352</v>
      </c>
      <c r="E31" s="24">
        <f t="shared" si="2"/>
        <v>197</v>
      </c>
      <c r="F31" s="24">
        <v>9</v>
      </c>
      <c r="G31" s="24">
        <v>1</v>
      </c>
      <c r="H31" s="24">
        <v>47</v>
      </c>
      <c r="I31" s="24">
        <v>21</v>
      </c>
      <c r="J31" s="24">
        <v>248</v>
      </c>
      <c r="K31" s="24">
        <v>59</v>
      </c>
      <c r="L31" s="24">
        <v>49</v>
      </c>
      <c r="M31" s="24">
        <v>111</v>
      </c>
      <c r="N31" s="24">
        <v>1</v>
      </c>
      <c r="O31" s="24">
        <v>5</v>
      </c>
      <c r="P31" s="24">
        <v>2</v>
      </c>
      <c r="Q31" s="131">
        <v>0</v>
      </c>
      <c r="R31" s="24">
        <v>2</v>
      </c>
      <c r="S31" s="24">
        <v>2</v>
      </c>
      <c r="T31" s="24">
        <v>153195</v>
      </c>
      <c r="U31" s="24">
        <v>197212</v>
      </c>
      <c r="V31" s="24">
        <v>484789</v>
      </c>
      <c r="W31" s="24">
        <v>255398</v>
      </c>
      <c r="X31" s="24">
        <v>218779</v>
      </c>
      <c r="Y31" s="24">
        <v>10612</v>
      </c>
      <c r="Z31" s="24">
        <v>6</v>
      </c>
      <c r="AA31" s="24">
        <v>6869</v>
      </c>
      <c r="AB31" s="24">
        <f t="shared" si="0"/>
        <v>3737</v>
      </c>
      <c r="AC31" s="24">
        <v>266277</v>
      </c>
    </row>
    <row r="32" spans="1:29" ht="22.5" customHeight="1" thickBot="1">
      <c r="A32" s="3" t="s">
        <v>2203</v>
      </c>
      <c r="B32" s="25">
        <v>152</v>
      </c>
      <c r="C32" s="25">
        <v>1540</v>
      </c>
      <c r="D32" s="25">
        <f t="shared" si="1"/>
        <v>816</v>
      </c>
      <c r="E32" s="25">
        <f t="shared" si="2"/>
        <v>724</v>
      </c>
      <c r="F32" s="25">
        <v>15</v>
      </c>
      <c r="G32" s="25">
        <v>1</v>
      </c>
      <c r="H32" s="25">
        <v>159</v>
      </c>
      <c r="I32" s="25">
        <v>71</v>
      </c>
      <c r="J32" s="25">
        <v>584</v>
      </c>
      <c r="K32" s="25">
        <v>318</v>
      </c>
      <c r="L32" s="25">
        <v>59</v>
      </c>
      <c r="M32" s="25">
        <v>333</v>
      </c>
      <c r="N32" s="132">
        <v>0</v>
      </c>
      <c r="O32" s="25">
        <v>2</v>
      </c>
      <c r="P32" s="25">
        <v>1</v>
      </c>
      <c r="Q32" s="25">
        <v>1</v>
      </c>
      <c r="R32" s="25">
        <v>2</v>
      </c>
      <c r="S32" s="25">
        <v>4</v>
      </c>
      <c r="T32" s="25">
        <v>452788</v>
      </c>
      <c r="U32" s="25">
        <v>1425350</v>
      </c>
      <c r="V32" s="25">
        <v>2488372</v>
      </c>
      <c r="W32" s="25">
        <v>2080142</v>
      </c>
      <c r="X32" s="25">
        <v>294762</v>
      </c>
      <c r="Y32" s="25">
        <v>113468</v>
      </c>
      <c r="Z32" s="132">
        <v>0</v>
      </c>
      <c r="AA32" s="25">
        <v>3975</v>
      </c>
      <c r="AB32" s="25">
        <f t="shared" si="0"/>
        <v>109493</v>
      </c>
      <c r="AC32" s="25">
        <v>986422</v>
      </c>
    </row>
    <row r="35" s="224" customFormat="1" ht="29.25" customHeight="1"/>
  </sheetData>
  <sheetProtection/>
  <mergeCells count="21">
    <mergeCell ref="R6:S6"/>
    <mergeCell ref="P4:Q4"/>
    <mergeCell ref="R4:S4"/>
    <mergeCell ref="C5:E5"/>
    <mergeCell ref="R5:S5"/>
    <mergeCell ref="C6:E6"/>
    <mergeCell ref="F6:G6"/>
    <mergeCell ref="J6:K6"/>
    <mergeCell ref="L6:M6"/>
    <mergeCell ref="N6:O6"/>
    <mergeCell ref="N4:O4"/>
    <mergeCell ref="C2:S2"/>
    <mergeCell ref="F3:O3"/>
    <mergeCell ref="P3:Q3"/>
    <mergeCell ref="R3:S3"/>
    <mergeCell ref="P6:Q6"/>
    <mergeCell ref="Y3:AB3"/>
    <mergeCell ref="C4:E4"/>
    <mergeCell ref="F4:G4"/>
    <mergeCell ref="H4:I4"/>
    <mergeCell ref="J4:M4"/>
  </mergeCells>
  <printOptions horizontalCentered="1"/>
  <pageMargins left="0.5905511811023623" right="0.5905511811023623" top="0.984251968503937" bottom="0.984251968503937" header="0.5118110236220472" footer="0.5118110236220472"/>
  <pageSetup fitToHeight="1" fitToWidth="1" horizontalDpi="600" verticalDpi="600" orientation="landscape" paperSize="9" scale="61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theme="9"/>
    <pageSetUpPr fitToPage="1"/>
  </sheetPr>
  <dimension ref="A1:AD32"/>
  <sheetViews>
    <sheetView zoomScale="70" zoomScaleNormal="70" zoomScaleSheetLayoutView="70" zoomScalePageLayoutView="0" workbookViewId="0" topLeftCell="A1">
      <pane xSplit="1" ySplit="7" topLeftCell="B8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A1" sqref="A1"/>
    </sheetView>
  </sheetViews>
  <sheetFormatPr defaultColWidth="9.00390625" defaultRowHeight="13.5"/>
  <cols>
    <col min="1" max="1" width="10.625" style="33" customWidth="1"/>
    <col min="2" max="9" width="6.625" style="33" customWidth="1"/>
    <col min="10" max="11" width="7.50390625" style="33" customWidth="1"/>
    <col min="12" max="19" width="5.625" style="33" customWidth="1"/>
    <col min="20" max="20" width="10.625" style="33" customWidth="1"/>
    <col min="21" max="23" width="12.875" style="33" bestFit="1" customWidth="1"/>
    <col min="24" max="25" width="10.625" style="33" customWidth="1"/>
    <col min="26" max="27" width="9.625" style="33" customWidth="1"/>
    <col min="28" max="28" width="9.50390625" style="33" bestFit="1" customWidth="1"/>
    <col min="29" max="29" width="10.625" style="33" customWidth="1"/>
    <col min="30" max="16384" width="9.00390625" style="33" customWidth="1"/>
  </cols>
  <sheetData>
    <row r="1" spans="1:29" ht="19.5" thickBot="1">
      <c r="A1" s="115" t="s">
        <v>2245</v>
      </c>
      <c r="B1" s="105"/>
      <c r="C1" s="105"/>
      <c r="D1" s="105"/>
      <c r="E1" s="105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AC1" s="43" t="s">
        <v>1360</v>
      </c>
    </row>
    <row r="2" spans="1:29" ht="15" customHeight="1">
      <c r="A2" s="4"/>
      <c r="B2" s="5"/>
      <c r="C2" s="285" t="s">
        <v>1329</v>
      </c>
      <c r="D2" s="286"/>
      <c r="E2" s="286"/>
      <c r="F2" s="286"/>
      <c r="G2" s="286"/>
      <c r="H2" s="286"/>
      <c r="I2" s="286"/>
      <c r="J2" s="286"/>
      <c r="K2" s="286"/>
      <c r="L2" s="286"/>
      <c r="M2" s="286"/>
      <c r="N2" s="286"/>
      <c r="O2" s="286"/>
      <c r="P2" s="286"/>
      <c r="Q2" s="286"/>
      <c r="R2" s="286"/>
      <c r="S2" s="287"/>
      <c r="T2" s="5"/>
      <c r="U2" s="5"/>
      <c r="V2" s="6" t="s">
        <v>1301</v>
      </c>
      <c r="W2" s="7"/>
      <c r="X2" s="7"/>
      <c r="Y2" s="7"/>
      <c r="Z2" s="7"/>
      <c r="AA2" s="7"/>
      <c r="AB2" s="8"/>
      <c r="AC2" s="9"/>
    </row>
    <row r="3" spans="1:29" ht="15" customHeight="1">
      <c r="A3" s="2"/>
      <c r="B3" s="10"/>
      <c r="C3" s="145"/>
      <c r="D3" s="146"/>
      <c r="E3" s="1"/>
      <c r="F3" s="275" t="s">
        <v>2129</v>
      </c>
      <c r="G3" s="276"/>
      <c r="H3" s="276"/>
      <c r="I3" s="276"/>
      <c r="J3" s="276"/>
      <c r="K3" s="276"/>
      <c r="L3" s="276"/>
      <c r="M3" s="276"/>
      <c r="N3" s="276"/>
      <c r="O3" s="277"/>
      <c r="P3" s="278" t="s">
        <v>2130</v>
      </c>
      <c r="Q3" s="278"/>
      <c r="R3" s="272"/>
      <c r="S3" s="274"/>
      <c r="T3" s="11"/>
      <c r="U3" s="11"/>
      <c r="V3" s="12"/>
      <c r="W3" s="12"/>
      <c r="X3" s="12"/>
      <c r="Y3" s="278" t="s">
        <v>1355</v>
      </c>
      <c r="Z3" s="278"/>
      <c r="AA3" s="278"/>
      <c r="AB3" s="278"/>
      <c r="AC3" s="10" t="s">
        <v>1353</v>
      </c>
    </row>
    <row r="4" spans="1:29" ht="15" customHeight="1">
      <c r="A4" s="13" t="s">
        <v>1307</v>
      </c>
      <c r="B4" s="10" t="s">
        <v>1300</v>
      </c>
      <c r="C4" s="272" t="s">
        <v>1330</v>
      </c>
      <c r="D4" s="273"/>
      <c r="E4" s="274"/>
      <c r="F4" s="282" t="s">
        <v>1347</v>
      </c>
      <c r="G4" s="283"/>
      <c r="H4" s="282" t="s">
        <v>1976</v>
      </c>
      <c r="I4" s="284"/>
      <c r="J4" s="275" t="s">
        <v>1974</v>
      </c>
      <c r="K4" s="276"/>
      <c r="L4" s="276"/>
      <c r="M4" s="277"/>
      <c r="N4" s="279" t="s">
        <v>1333</v>
      </c>
      <c r="O4" s="280"/>
      <c r="P4" s="282" t="s">
        <v>1977</v>
      </c>
      <c r="Q4" s="283"/>
      <c r="R4" s="264" t="s">
        <v>1331</v>
      </c>
      <c r="S4" s="265"/>
      <c r="T4" s="11" t="s">
        <v>1302</v>
      </c>
      <c r="U4" s="11" t="s">
        <v>1303</v>
      </c>
      <c r="V4" s="11" t="s">
        <v>1309</v>
      </c>
      <c r="W4" s="11" t="s">
        <v>1304</v>
      </c>
      <c r="X4" s="11" t="s">
        <v>1305</v>
      </c>
      <c r="Y4" s="11"/>
      <c r="Z4" s="11"/>
      <c r="AA4" s="11"/>
      <c r="AB4" s="11"/>
      <c r="AC4" s="10" t="s">
        <v>1312</v>
      </c>
    </row>
    <row r="5" spans="1:29" ht="15" customHeight="1">
      <c r="A5" s="13"/>
      <c r="B5" s="10" t="s">
        <v>1308</v>
      </c>
      <c r="C5" s="272" t="s">
        <v>2131</v>
      </c>
      <c r="D5" s="273"/>
      <c r="E5" s="274"/>
      <c r="F5" s="14"/>
      <c r="G5" s="2"/>
      <c r="H5" s="101"/>
      <c r="I5" s="101"/>
      <c r="J5" s="145"/>
      <c r="K5" s="146"/>
      <c r="L5" s="145"/>
      <c r="M5" s="1"/>
      <c r="N5" s="101"/>
      <c r="O5" s="2"/>
      <c r="P5" s="14"/>
      <c r="Q5" s="2"/>
      <c r="R5" s="264" t="s">
        <v>1332</v>
      </c>
      <c r="S5" s="265"/>
      <c r="T5" s="11" t="s">
        <v>1310</v>
      </c>
      <c r="U5" s="11" t="s">
        <v>1311</v>
      </c>
      <c r="V5" s="11"/>
      <c r="W5" s="11" t="s">
        <v>1315</v>
      </c>
      <c r="X5" s="11" t="s">
        <v>1316</v>
      </c>
      <c r="Y5" s="11" t="s">
        <v>1339</v>
      </c>
      <c r="Z5" s="11" t="s">
        <v>1354</v>
      </c>
      <c r="AA5" s="11" t="s">
        <v>1306</v>
      </c>
      <c r="AB5" s="11" t="s">
        <v>1355</v>
      </c>
      <c r="AC5" s="15"/>
    </row>
    <row r="6" spans="1:29" ht="15" customHeight="1">
      <c r="A6" s="13"/>
      <c r="B6" s="10"/>
      <c r="C6" s="270"/>
      <c r="D6" s="281"/>
      <c r="E6" s="271"/>
      <c r="F6" s="268" t="s">
        <v>1348</v>
      </c>
      <c r="G6" s="269"/>
      <c r="H6" s="148"/>
      <c r="I6" s="148"/>
      <c r="J6" s="268" t="s">
        <v>1335</v>
      </c>
      <c r="K6" s="269"/>
      <c r="L6" s="268" t="s">
        <v>1336</v>
      </c>
      <c r="M6" s="269"/>
      <c r="N6" s="270" t="s">
        <v>1337</v>
      </c>
      <c r="O6" s="271"/>
      <c r="P6" s="268"/>
      <c r="Q6" s="269"/>
      <c r="R6" s="266"/>
      <c r="S6" s="267"/>
      <c r="T6" s="11"/>
      <c r="U6" s="11"/>
      <c r="V6" s="11"/>
      <c r="W6" s="11"/>
      <c r="X6" s="11"/>
      <c r="Y6" s="11"/>
      <c r="Z6" s="11" t="s">
        <v>1356</v>
      </c>
      <c r="AA6" s="11" t="s">
        <v>1316</v>
      </c>
      <c r="AB6" s="11" t="s">
        <v>2205</v>
      </c>
      <c r="AC6" s="15"/>
    </row>
    <row r="7" spans="1:29" ht="15" customHeight="1">
      <c r="A7" s="16"/>
      <c r="B7" s="17"/>
      <c r="C7" s="18" t="s">
        <v>1339</v>
      </c>
      <c r="D7" s="19" t="s">
        <v>1313</v>
      </c>
      <c r="E7" s="19" t="s">
        <v>1314</v>
      </c>
      <c r="F7" s="21" t="s">
        <v>1340</v>
      </c>
      <c r="G7" s="21" t="s">
        <v>1341</v>
      </c>
      <c r="H7" s="21" t="s">
        <v>1340</v>
      </c>
      <c r="I7" s="21" t="s">
        <v>1341</v>
      </c>
      <c r="J7" s="20" t="s">
        <v>1313</v>
      </c>
      <c r="K7" s="20" t="s">
        <v>1314</v>
      </c>
      <c r="L7" s="20" t="s">
        <v>1313</v>
      </c>
      <c r="M7" s="20" t="s">
        <v>1314</v>
      </c>
      <c r="N7" s="20" t="s">
        <v>1313</v>
      </c>
      <c r="O7" s="20" t="s">
        <v>1314</v>
      </c>
      <c r="P7" s="21" t="s">
        <v>1340</v>
      </c>
      <c r="Q7" s="21" t="s">
        <v>1341</v>
      </c>
      <c r="R7" s="18" t="s">
        <v>1340</v>
      </c>
      <c r="S7" s="18" t="s">
        <v>1341</v>
      </c>
      <c r="T7" s="22"/>
      <c r="U7" s="21"/>
      <c r="V7" s="22"/>
      <c r="W7" s="21"/>
      <c r="X7" s="21"/>
      <c r="Y7" s="21"/>
      <c r="Z7" s="21"/>
      <c r="AA7" s="21"/>
      <c r="AB7" s="21"/>
      <c r="AC7" s="23"/>
    </row>
    <row r="8" spans="1:30" ht="22.5" customHeight="1">
      <c r="A8" s="1" t="s">
        <v>1309</v>
      </c>
      <c r="B8" s="152">
        <v>438</v>
      </c>
      <c r="C8" s="152">
        <v>55712</v>
      </c>
      <c r="D8" s="155">
        <f aca="true" t="shared" si="0" ref="D8:D32">(F8+H8+J8+L8+N8)-P8</f>
        <v>40010</v>
      </c>
      <c r="E8" s="155">
        <f aca="true" t="shared" si="1" ref="E8:E32">(G8+I8+K8+M8+O8)-Q8</f>
        <v>15702</v>
      </c>
      <c r="F8" s="152">
        <v>1</v>
      </c>
      <c r="G8" s="152">
        <v>0</v>
      </c>
      <c r="H8" s="152">
        <v>632</v>
      </c>
      <c r="I8" s="152">
        <v>143</v>
      </c>
      <c r="J8" s="152">
        <v>30822</v>
      </c>
      <c r="K8" s="152">
        <v>6384</v>
      </c>
      <c r="L8" s="152">
        <v>5435</v>
      </c>
      <c r="M8" s="152">
        <v>7478</v>
      </c>
      <c r="N8" s="152">
        <v>3799</v>
      </c>
      <c r="O8" s="152">
        <v>1843</v>
      </c>
      <c r="P8" s="152">
        <v>679</v>
      </c>
      <c r="Q8" s="152">
        <v>146</v>
      </c>
      <c r="R8" s="152">
        <v>106</v>
      </c>
      <c r="S8" s="152">
        <v>71</v>
      </c>
      <c r="T8" s="152">
        <v>26262953</v>
      </c>
      <c r="U8" s="152">
        <v>117834250</v>
      </c>
      <c r="V8" s="152">
        <v>201732319</v>
      </c>
      <c r="W8" s="152">
        <v>191530468</v>
      </c>
      <c r="X8" s="152">
        <v>4781818</v>
      </c>
      <c r="Y8" s="152">
        <v>5420033</v>
      </c>
      <c r="Z8" s="152">
        <v>7520</v>
      </c>
      <c r="AA8" s="152">
        <v>489796</v>
      </c>
      <c r="AB8" s="152">
        <f>Y8-Z8-AA8</f>
        <v>4922717</v>
      </c>
      <c r="AC8" s="152">
        <v>76003758</v>
      </c>
      <c r="AD8" s="179"/>
    </row>
    <row r="9" spans="1:30" ht="22.5" customHeight="1">
      <c r="A9" s="2" t="s">
        <v>2177</v>
      </c>
      <c r="B9" s="152">
        <v>61</v>
      </c>
      <c r="C9" s="152">
        <v>9010</v>
      </c>
      <c r="D9" s="155">
        <f t="shared" si="0"/>
        <v>5151</v>
      </c>
      <c r="E9" s="155">
        <f t="shared" si="1"/>
        <v>3859</v>
      </c>
      <c r="F9" s="152">
        <v>0</v>
      </c>
      <c r="G9" s="152">
        <v>0</v>
      </c>
      <c r="H9" s="152">
        <v>75</v>
      </c>
      <c r="I9" s="152">
        <v>20</v>
      </c>
      <c r="J9" s="152">
        <v>2559</v>
      </c>
      <c r="K9" s="152">
        <v>853</v>
      </c>
      <c r="L9" s="152">
        <v>1923</v>
      </c>
      <c r="M9" s="152">
        <v>2606</v>
      </c>
      <c r="N9" s="152">
        <v>622</v>
      </c>
      <c r="O9" s="152">
        <v>407</v>
      </c>
      <c r="P9" s="152">
        <v>28</v>
      </c>
      <c r="Q9" s="152">
        <v>27</v>
      </c>
      <c r="R9" s="152">
        <v>47</v>
      </c>
      <c r="S9" s="152">
        <v>13</v>
      </c>
      <c r="T9" s="152">
        <v>2743300</v>
      </c>
      <c r="U9" s="152">
        <v>10496248</v>
      </c>
      <c r="V9" s="152">
        <v>18419433</v>
      </c>
      <c r="W9" s="152">
        <v>17249193</v>
      </c>
      <c r="X9" s="152">
        <v>589166</v>
      </c>
      <c r="Y9" s="152">
        <v>581074</v>
      </c>
      <c r="Z9" s="152">
        <v>0</v>
      </c>
      <c r="AA9" s="152">
        <v>0</v>
      </c>
      <c r="AB9" s="152">
        <f aca="true" t="shared" si="2" ref="AB9:AB32">Y9-Z9-AA9</f>
        <v>581074</v>
      </c>
      <c r="AC9" s="152">
        <v>6965130</v>
      </c>
      <c r="AD9" s="179"/>
    </row>
    <row r="10" spans="1:30" ht="22.5" customHeight="1">
      <c r="A10" s="2" t="s">
        <v>2178</v>
      </c>
      <c r="B10" s="152">
        <v>25</v>
      </c>
      <c r="C10" s="152">
        <v>1976</v>
      </c>
      <c r="D10" s="155">
        <f t="shared" si="0"/>
        <v>1460</v>
      </c>
      <c r="E10" s="155">
        <f t="shared" si="1"/>
        <v>516</v>
      </c>
      <c r="F10" s="152">
        <v>0</v>
      </c>
      <c r="G10" s="152">
        <v>0</v>
      </c>
      <c r="H10" s="152">
        <v>22</v>
      </c>
      <c r="I10" s="152">
        <v>4</v>
      </c>
      <c r="J10" s="152">
        <v>1026</v>
      </c>
      <c r="K10" s="152">
        <v>241</v>
      </c>
      <c r="L10" s="152">
        <v>122</v>
      </c>
      <c r="M10" s="152">
        <v>175</v>
      </c>
      <c r="N10" s="152">
        <v>292</v>
      </c>
      <c r="O10" s="152">
        <v>96</v>
      </c>
      <c r="P10" s="152">
        <v>2</v>
      </c>
      <c r="Q10" s="152">
        <v>0</v>
      </c>
      <c r="R10" s="152">
        <v>1</v>
      </c>
      <c r="S10" s="152">
        <v>0</v>
      </c>
      <c r="T10" s="152">
        <v>1023040</v>
      </c>
      <c r="U10" s="152">
        <v>4717398</v>
      </c>
      <c r="V10" s="152">
        <v>10521874</v>
      </c>
      <c r="W10" s="152">
        <v>10175175</v>
      </c>
      <c r="X10" s="152">
        <v>33592</v>
      </c>
      <c r="Y10" s="152">
        <v>313107</v>
      </c>
      <c r="Z10" s="152">
        <v>0</v>
      </c>
      <c r="AA10" s="152">
        <v>0</v>
      </c>
      <c r="AB10" s="152">
        <f t="shared" si="2"/>
        <v>313107</v>
      </c>
      <c r="AC10" s="152">
        <v>4243937</v>
      </c>
      <c r="AD10" s="179"/>
    </row>
    <row r="11" spans="1:30" ht="22.5" customHeight="1">
      <c r="A11" s="2" t="s">
        <v>2179</v>
      </c>
      <c r="B11" s="152">
        <v>11</v>
      </c>
      <c r="C11" s="152">
        <v>988</v>
      </c>
      <c r="D11" s="155">
        <f t="shared" si="0"/>
        <v>530</v>
      </c>
      <c r="E11" s="155">
        <f t="shared" si="1"/>
        <v>458</v>
      </c>
      <c r="F11" s="152">
        <v>0</v>
      </c>
      <c r="G11" s="152">
        <v>0</v>
      </c>
      <c r="H11" s="152">
        <v>12</v>
      </c>
      <c r="I11" s="152">
        <v>7</v>
      </c>
      <c r="J11" s="152">
        <v>470</v>
      </c>
      <c r="K11" s="152">
        <v>293</v>
      </c>
      <c r="L11" s="152">
        <v>47</v>
      </c>
      <c r="M11" s="152">
        <v>155</v>
      </c>
      <c r="N11" s="152">
        <v>1</v>
      </c>
      <c r="O11" s="152">
        <v>3</v>
      </c>
      <c r="P11" s="152">
        <v>0</v>
      </c>
      <c r="Q11" s="152">
        <v>0</v>
      </c>
      <c r="R11" s="152">
        <v>0</v>
      </c>
      <c r="S11" s="152">
        <v>18</v>
      </c>
      <c r="T11" s="152">
        <v>346579</v>
      </c>
      <c r="U11" s="152">
        <v>1150648</v>
      </c>
      <c r="V11" s="152">
        <v>2537876</v>
      </c>
      <c r="W11" s="152">
        <v>2397272</v>
      </c>
      <c r="X11" s="152">
        <v>85518</v>
      </c>
      <c r="Y11" s="152">
        <v>55086</v>
      </c>
      <c r="Z11" s="152">
        <v>0</v>
      </c>
      <c r="AA11" s="152">
        <v>0</v>
      </c>
      <c r="AB11" s="152">
        <f t="shared" si="2"/>
        <v>55086</v>
      </c>
      <c r="AC11" s="152">
        <v>1279424</v>
      </c>
      <c r="AD11" s="179"/>
    </row>
    <row r="12" spans="1:30" ht="22.5" customHeight="1">
      <c r="A12" s="2" t="s">
        <v>2180</v>
      </c>
      <c r="B12" s="152">
        <v>2</v>
      </c>
      <c r="C12" s="152">
        <v>158</v>
      </c>
      <c r="D12" s="155">
        <f t="shared" si="0"/>
        <v>94</v>
      </c>
      <c r="E12" s="155">
        <f t="shared" si="1"/>
        <v>64</v>
      </c>
      <c r="F12" s="152">
        <v>0</v>
      </c>
      <c r="G12" s="152">
        <v>0</v>
      </c>
      <c r="H12" s="152">
        <v>4</v>
      </c>
      <c r="I12" s="152">
        <v>1</v>
      </c>
      <c r="J12" s="152">
        <v>86</v>
      </c>
      <c r="K12" s="152">
        <v>31</v>
      </c>
      <c r="L12" s="152">
        <v>3</v>
      </c>
      <c r="M12" s="152">
        <v>32</v>
      </c>
      <c r="N12" s="152">
        <v>1</v>
      </c>
      <c r="O12" s="152">
        <v>0</v>
      </c>
      <c r="P12" s="152">
        <v>0</v>
      </c>
      <c r="Q12" s="152">
        <v>0</v>
      </c>
      <c r="R12" s="152">
        <v>0</v>
      </c>
      <c r="S12" s="152">
        <v>0</v>
      </c>
      <c r="T12" s="152" t="s">
        <v>2249</v>
      </c>
      <c r="U12" s="152" t="s">
        <v>2249</v>
      </c>
      <c r="V12" s="152" t="s">
        <v>2249</v>
      </c>
      <c r="W12" s="152" t="s">
        <v>2249</v>
      </c>
      <c r="X12" s="152">
        <v>0</v>
      </c>
      <c r="Y12" s="152" t="s">
        <v>2249</v>
      </c>
      <c r="Z12" s="152">
        <v>0</v>
      </c>
      <c r="AA12" s="152">
        <v>0</v>
      </c>
      <c r="AB12" s="152" t="s">
        <v>1902</v>
      </c>
      <c r="AC12" s="152" t="s">
        <v>1902</v>
      </c>
      <c r="AD12" s="179"/>
    </row>
    <row r="13" spans="1:30" ht="22.5" customHeight="1">
      <c r="A13" s="2" t="s">
        <v>2181</v>
      </c>
      <c r="B13" s="152">
        <v>7</v>
      </c>
      <c r="C13" s="152">
        <v>365</v>
      </c>
      <c r="D13" s="155">
        <f t="shared" si="0"/>
        <v>290</v>
      </c>
      <c r="E13" s="155">
        <f t="shared" si="1"/>
        <v>75</v>
      </c>
      <c r="F13" s="152">
        <v>0</v>
      </c>
      <c r="G13" s="152">
        <v>0</v>
      </c>
      <c r="H13" s="152">
        <v>12</v>
      </c>
      <c r="I13" s="152">
        <v>4</v>
      </c>
      <c r="J13" s="152">
        <v>222</v>
      </c>
      <c r="K13" s="152">
        <v>34</v>
      </c>
      <c r="L13" s="152">
        <v>31</v>
      </c>
      <c r="M13" s="152">
        <v>33</v>
      </c>
      <c r="N13" s="152">
        <v>25</v>
      </c>
      <c r="O13" s="152">
        <v>4</v>
      </c>
      <c r="P13" s="152">
        <v>0</v>
      </c>
      <c r="Q13" s="152">
        <v>0</v>
      </c>
      <c r="R13" s="152">
        <v>0</v>
      </c>
      <c r="S13" s="152">
        <v>4</v>
      </c>
      <c r="T13" s="152">
        <v>126391</v>
      </c>
      <c r="U13" s="152">
        <v>251605</v>
      </c>
      <c r="V13" s="152">
        <v>523993</v>
      </c>
      <c r="W13" s="152">
        <v>501406</v>
      </c>
      <c r="X13" s="152">
        <v>483</v>
      </c>
      <c r="Y13" s="152">
        <v>22104</v>
      </c>
      <c r="Z13" s="152">
        <v>0</v>
      </c>
      <c r="AA13" s="152">
        <v>22104</v>
      </c>
      <c r="AB13" s="152">
        <f t="shared" si="2"/>
        <v>0</v>
      </c>
      <c r="AC13" s="152">
        <v>235523</v>
      </c>
      <c r="AD13" s="179"/>
    </row>
    <row r="14" spans="1:30" ht="22.5" customHeight="1">
      <c r="A14" s="2" t="s">
        <v>2182</v>
      </c>
      <c r="B14" s="152">
        <v>9</v>
      </c>
      <c r="C14" s="152">
        <v>633</v>
      </c>
      <c r="D14" s="155">
        <f t="shared" si="0"/>
        <v>405</v>
      </c>
      <c r="E14" s="155">
        <f t="shared" si="1"/>
        <v>228</v>
      </c>
      <c r="F14" s="152">
        <v>0</v>
      </c>
      <c r="G14" s="152">
        <v>0</v>
      </c>
      <c r="H14" s="152">
        <v>9</v>
      </c>
      <c r="I14" s="152">
        <v>0</v>
      </c>
      <c r="J14" s="152">
        <v>365</v>
      </c>
      <c r="K14" s="152">
        <v>141</v>
      </c>
      <c r="L14" s="152">
        <v>26</v>
      </c>
      <c r="M14" s="152">
        <v>84</v>
      </c>
      <c r="N14" s="152">
        <v>5</v>
      </c>
      <c r="O14" s="152">
        <v>3</v>
      </c>
      <c r="P14" s="152">
        <v>0</v>
      </c>
      <c r="Q14" s="152">
        <v>0</v>
      </c>
      <c r="R14" s="152">
        <v>1</v>
      </c>
      <c r="S14" s="152">
        <v>0</v>
      </c>
      <c r="T14" s="152">
        <v>240780</v>
      </c>
      <c r="U14" s="152">
        <v>814205</v>
      </c>
      <c r="V14" s="152">
        <v>1346733</v>
      </c>
      <c r="W14" s="152">
        <v>1194259</v>
      </c>
      <c r="X14" s="152">
        <v>0</v>
      </c>
      <c r="Y14" s="152">
        <v>152474</v>
      </c>
      <c r="Z14" s="152">
        <v>1623</v>
      </c>
      <c r="AA14" s="152">
        <v>0</v>
      </c>
      <c r="AB14" s="152">
        <f t="shared" si="2"/>
        <v>150851</v>
      </c>
      <c r="AC14" s="152">
        <v>445325</v>
      </c>
      <c r="AD14" s="179"/>
    </row>
    <row r="15" spans="1:30" ht="22.5" customHeight="1">
      <c r="A15" s="2" t="s">
        <v>2183</v>
      </c>
      <c r="B15" s="152">
        <v>4</v>
      </c>
      <c r="C15" s="152">
        <v>362</v>
      </c>
      <c r="D15" s="155">
        <f t="shared" si="0"/>
        <v>294</v>
      </c>
      <c r="E15" s="155">
        <f t="shared" si="1"/>
        <v>68</v>
      </c>
      <c r="F15" s="152">
        <v>0</v>
      </c>
      <c r="G15" s="152">
        <v>0</v>
      </c>
      <c r="H15" s="152">
        <v>5</v>
      </c>
      <c r="I15" s="152">
        <v>0</v>
      </c>
      <c r="J15" s="152">
        <v>254</v>
      </c>
      <c r="K15" s="152">
        <v>37</v>
      </c>
      <c r="L15" s="152">
        <v>20</v>
      </c>
      <c r="M15" s="152">
        <v>29</v>
      </c>
      <c r="N15" s="152">
        <v>19</v>
      </c>
      <c r="O15" s="152">
        <v>2</v>
      </c>
      <c r="P15" s="152">
        <v>4</v>
      </c>
      <c r="Q15" s="152">
        <v>0</v>
      </c>
      <c r="R15" s="152">
        <v>0</v>
      </c>
      <c r="S15" s="152">
        <v>0</v>
      </c>
      <c r="T15" s="152">
        <v>219268</v>
      </c>
      <c r="U15" s="152">
        <v>731091</v>
      </c>
      <c r="V15" s="152">
        <v>1400394</v>
      </c>
      <c r="W15" s="152">
        <v>1385870</v>
      </c>
      <c r="X15" s="152">
        <v>0</v>
      </c>
      <c r="Y15" s="152">
        <v>14524</v>
      </c>
      <c r="Z15" s="152">
        <v>0</v>
      </c>
      <c r="AA15" s="152">
        <v>0</v>
      </c>
      <c r="AB15" s="152">
        <f t="shared" si="2"/>
        <v>14524</v>
      </c>
      <c r="AC15" s="152">
        <v>541580</v>
      </c>
      <c r="AD15" s="179"/>
    </row>
    <row r="16" spans="1:30" ht="22.5" customHeight="1">
      <c r="A16" s="2" t="s">
        <v>2184</v>
      </c>
      <c r="B16" s="152">
        <v>9</v>
      </c>
      <c r="C16" s="152">
        <v>947</v>
      </c>
      <c r="D16" s="155">
        <f t="shared" si="0"/>
        <v>637</v>
      </c>
      <c r="E16" s="155">
        <f t="shared" si="1"/>
        <v>310</v>
      </c>
      <c r="F16" s="152">
        <v>0</v>
      </c>
      <c r="G16" s="152">
        <v>0</v>
      </c>
      <c r="H16" s="152">
        <v>15</v>
      </c>
      <c r="I16" s="152">
        <v>4</v>
      </c>
      <c r="J16" s="152">
        <v>549</v>
      </c>
      <c r="K16" s="152">
        <v>162</v>
      </c>
      <c r="L16" s="152">
        <v>31</v>
      </c>
      <c r="M16" s="152">
        <v>112</v>
      </c>
      <c r="N16" s="152">
        <v>46</v>
      </c>
      <c r="O16" s="152">
        <v>32</v>
      </c>
      <c r="P16" s="152">
        <v>4</v>
      </c>
      <c r="Q16" s="152">
        <v>0</v>
      </c>
      <c r="R16" s="152">
        <v>0</v>
      </c>
      <c r="S16" s="152">
        <v>0</v>
      </c>
      <c r="T16" s="152">
        <v>413877</v>
      </c>
      <c r="U16" s="152">
        <v>1267278</v>
      </c>
      <c r="V16" s="152">
        <v>3497945</v>
      </c>
      <c r="W16" s="152">
        <v>3469724</v>
      </c>
      <c r="X16" s="152">
        <v>0</v>
      </c>
      <c r="Y16" s="152">
        <v>28221</v>
      </c>
      <c r="Z16" s="152">
        <v>0</v>
      </c>
      <c r="AA16" s="152">
        <v>0</v>
      </c>
      <c r="AB16" s="152">
        <f t="shared" si="2"/>
        <v>28221</v>
      </c>
      <c r="AC16" s="152">
        <v>1976379</v>
      </c>
      <c r="AD16" s="179"/>
    </row>
    <row r="17" spans="1:30" ht="22.5" customHeight="1">
      <c r="A17" s="2" t="s">
        <v>2185</v>
      </c>
      <c r="B17" s="152">
        <v>0</v>
      </c>
      <c r="C17" s="152">
        <v>0</v>
      </c>
      <c r="D17" s="152">
        <f t="shared" si="0"/>
        <v>0</v>
      </c>
      <c r="E17" s="152">
        <f t="shared" si="1"/>
        <v>0</v>
      </c>
      <c r="F17" s="152">
        <v>0</v>
      </c>
      <c r="G17" s="152">
        <v>0</v>
      </c>
      <c r="H17" s="152">
        <v>0</v>
      </c>
      <c r="I17" s="152">
        <v>0</v>
      </c>
      <c r="J17" s="152">
        <v>0</v>
      </c>
      <c r="K17" s="152">
        <v>0</v>
      </c>
      <c r="L17" s="152">
        <v>0</v>
      </c>
      <c r="M17" s="152">
        <v>0</v>
      </c>
      <c r="N17" s="152">
        <v>0</v>
      </c>
      <c r="O17" s="152">
        <v>0</v>
      </c>
      <c r="P17" s="152">
        <v>0</v>
      </c>
      <c r="Q17" s="152">
        <v>0</v>
      </c>
      <c r="R17" s="152">
        <v>0</v>
      </c>
      <c r="S17" s="152">
        <v>0</v>
      </c>
      <c r="T17" s="152">
        <v>0</v>
      </c>
      <c r="U17" s="152">
        <v>0</v>
      </c>
      <c r="V17" s="152">
        <v>0</v>
      </c>
      <c r="W17" s="152">
        <v>0</v>
      </c>
      <c r="X17" s="152">
        <v>0</v>
      </c>
      <c r="Y17" s="152">
        <v>0</v>
      </c>
      <c r="Z17" s="152">
        <v>0</v>
      </c>
      <c r="AA17" s="152">
        <v>0</v>
      </c>
      <c r="AB17" s="152">
        <f t="shared" si="2"/>
        <v>0</v>
      </c>
      <c r="AC17" s="152">
        <v>0</v>
      </c>
      <c r="AD17" s="179"/>
    </row>
    <row r="18" spans="1:30" ht="22.5" customHeight="1">
      <c r="A18" s="2" t="s">
        <v>2186</v>
      </c>
      <c r="B18" s="152">
        <v>38</v>
      </c>
      <c r="C18" s="152">
        <v>2996</v>
      </c>
      <c r="D18" s="155">
        <f t="shared" si="0"/>
        <v>1933</v>
      </c>
      <c r="E18" s="155">
        <f t="shared" si="1"/>
        <v>1063</v>
      </c>
      <c r="F18" s="152">
        <v>0</v>
      </c>
      <c r="G18" s="152">
        <v>0</v>
      </c>
      <c r="H18" s="152">
        <v>32</v>
      </c>
      <c r="I18" s="152">
        <v>9</v>
      </c>
      <c r="J18" s="152">
        <v>1512</v>
      </c>
      <c r="K18" s="152">
        <v>341</v>
      </c>
      <c r="L18" s="152">
        <v>190</v>
      </c>
      <c r="M18" s="152">
        <v>503</v>
      </c>
      <c r="N18" s="152">
        <v>229</v>
      </c>
      <c r="O18" s="152">
        <v>241</v>
      </c>
      <c r="P18" s="152">
        <v>30</v>
      </c>
      <c r="Q18" s="152">
        <v>31</v>
      </c>
      <c r="R18" s="152">
        <v>0</v>
      </c>
      <c r="S18" s="152">
        <v>2</v>
      </c>
      <c r="T18" s="152">
        <v>1177016</v>
      </c>
      <c r="U18" s="152">
        <v>4859812</v>
      </c>
      <c r="V18" s="152">
        <v>7765510</v>
      </c>
      <c r="W18" s="152">
        <v>7387761</v>
      </c>
      <c r="X18" s="152">
        <v>112224</v>
      </c>
      <c r="Y18" s="152">
        <v>265525</v>
      </c>
      <c r="Z18" s="152">
        <v>4151</v>
      </c>
      <c r="AA18" s="152">
        <v>0</v>
      </c>
      <c r="AB18" s="152">
        <f t="shared" si="2"/>
        <v>261374</v>
      </c>
      <c r="AC18" s="152">
        <v>2418810</v>
      </c>
      <c r="AD18" s="179"/>
    </row>
    <row r="19" spans="1:30" ht="22.5" customHeight="1">
      <c r="A19" s="2" t="s">
        <v>2187</v>
      </c>
      <c r="B19" s="152">
        <v>3</v>
      </c>
      <c r="C19" s="152">
        <v>169</v>
      </c>
      <c r="D19" s="155">
        <f t="shared" si="0"/>
        <v>142</v>
      </c>
      <c r="E19" s="155">
        <f t="shared" si="1"/>
        <v>27</v>
      </c>
      <c r="F19" s="152">
        <v>0</v>
      </c>
      <c r="G19" s="152">
        <v>0</v>
      </c>
      <c r="H19" s="152">
        <v>2</v>
      </c>
      <c r="I19" s="152">
        <v>1</v>
      </c>
      <c r="J19" s="152">
        <v>132</v>
      </c>
      <c r="K19" s="152">
        <v>25</v>
      </c>
      <c r="L19" s="152">
        <v>7</v>
      </c>
      <c r="M19" s="152">
        <v>1</v>
      </c>
      <c r="N19" s="152">
        <v>2</v>
      </c>
      <c r="O19" s="152">
        <v>0</v>
      </c>
      <c r="P19" s="152">
        <v>1</v>
      </c>
      <c r="Q19" s="152">
        <v>0</v>
      </c>
      <c r="R19" s="152">
        <v>0</v>
      </c>
      <c r="S19" s="152">
        <v>0</v>
      </c>
      <c r="T19" s="152">
        <v>97309</v>
      </c>
      <c r="U19" s="152">
        <v>1003378</v>
      </c>
      <c r="V19" s="152">
        <v>2096816</v>
      </c>
      <c r="W19" s="152">
        <v>2044388</v>
      </c>
      <c r="X19" s="152">
        <v>0</v>
      </c>
      <c r="Y19" s="152">
        <v>52428</v>
      </c>
      <c r="Z19" s="152">
        <v>0</v>
      </c>
      <c r="AA19" s="152">
        <v>0</v>
      </c>
      <c r="AB19" s="152">
        <f t="shared" si="2"/>
        <v>52428</v>
      </c>
      <c r="AC19" s="152">
        <v>1007222</v>
      </c>
      <c r="AD19" s="179"/>
    </row>
    <row r="20" spans="1:30" ht="22.5" customHeight="1">
      <c r="A20" s="2" t="s">
        <v>2189</v>
      </c>
      <c r="B20" s="152">
        <v>2</v>
      </c>
      <c r="C20" s="152">
        <v>78</v>
      </c>
      <c r="D20" s="155">
        <f t="shared" si="0"/>
        <v>44</v>
      </c>
      <c r="E20" s="155">
        <f t="shared" si="1"/>
        <v>34</v>
      </c>
      <c r="F20" s="152">
        <v>0</v>
      </c>
      <c r="G20" s="152">
        <v>0</v>
      </c>
      <c r="H20" s="152">
        <v>7</v>
      </c>
      <c r="I20" s="152">
        <v>0</v>
      </c>
      <c r="J20" s="152">
        <v>34</v>
      </c>
      <c r="K20" s="152">
        <v>19</v>
      </c>
      <c r="L20" s="152">
        <v>3</v>
      </c>
      <c r="M20" s="152">
        <v>15</v>
      </c>
      <c r="N20" s="152">
        <v>0</v>
      </c>
      <c r="O20" s="152">
        <v>0</v>
      </c>
      <c r="P20" s="152">
        <v>0</v>
      </c>
      <c r="Q20" s="152">
        <v>0</v>
      </c>
      <c r="R20" s="152">
        <v>0</v>
      </c>
      <c r="S20" s="152">
        <v>0</v>
      </c>
      <c r="T20" s="152" t="s">
        <v>2249</v>
      </c>
      <c r="U20" s="152" t="s">
        <v>2249</v>
      </c>
      <c r="V20" s="152" t="s">
        <v>2249</v>
      </c>
      <c r="W20" s="152" t="s">
        <v>2249</v>
      </c>
      <c r="X20" s="152">
        <v>0</v>
      </c>
      <c r="Y20" s="152" t="s">
        <v>1902</v>
      </c>
      <c r="Z20" s="152">
        <v>0</v>
      </c>
      <c r="AA20" s="152">
        <v>0</v>
      </c>
      <c r="AB20" s="152" t="s">
        <v>1902</v>
      </c>
      <c r="AC20" s="152" t="s">
        <v>1902</v>
      </c>
      <c r="AD20" s="179"/>
    </row>
    <row r="21" spans="1:30" ht="22.5" customHeight="1">
      <c r="A21" s="2" t="s">
        <v>2191</v>
      </c>
      <c r="B21" s="152">
        <v>6</v>
      </c>
      <c r="C21" s="152">
        <v>594</v>
      </c>
      <c r="D21" s="155">
        <f t="shared" si="0"/>
        <v>505</v>
      </c>
      <c r="E21" s="155">
        <f t="shared" si="1"/>
        <v>89</v>
      </c>
      <c r="F21" s="152">
        <v>0</v>
      </c>
      <c r="G21" s="152">
        <v>0</v>
      </c>
      <c r="H21" s="152">
        <v>3</v>
      </c>
      <c r="I21" s="152">
        <v>0</v>
      </c>
      <c r="J21" s="152">
        <v>403</v>
      </c>
      <c r="K21" s="152">
        <v>48</v>
      </c>
      <c r="L21" s="152">
        <v>67</v>
      </c>
      <c r="M21" s="152">
        <v>31</v>
      </c>
      <c r="N21" s="152">
        <v>36</v>
      </c>
      <c r="O21" s="152">
        <v>10</v>
      </c>
      <c r="P21" s="152">
        <v>4</v>
      </c>
      <c r="Q21" s="152">
        <v>0</v>
      </c>
      <c r="R21" s="152">
        <v>1</v>
      </c>
      <c r="S21" s="152">
        <v>0</v>
      </c>
      <c r="T21" s="152">
        <v>292283</v>
      </c>
      <c r="U21" s="152">
        <v>1480201</v>
      </c>
      <c r="V21" s="152">
        <v>3154854</v>
      </c>
      <c r="W21" s="152">
        <v>3039717</v>
      </c>
      <c r="X21" s="152">
        <v>108104</v>
      </c>
      <c r="Y21" s="152">
        <v>7033</v>
      </c>
      <c r="Z21" s="152">
        <v>0</v>
      </c>
      <c r="AA21" s="152">
        <v>0</v>
      </c>
      <c r="AB21" s="152">
        <f t="shared" si="2"/>
        <v>7033</v>
      </c>
      <c r="AC21" s="152">
        <v>1492329</v>
      </c>
      <c r="AD21" s="179"/>
    </row>
    <row r="22" spans="1:30" ht="22.5" customHeight="1">
      <c r="A22" s="2" t="s">
        <v>2192</v>
      </c>
      <c r="B22" s="152">
        <v>4</v>
      </c>
      <c r="C22" s="152">
        <v>201</v>
      </c>
      <c r="D22" s="155">
        <f t="shared" si="0"/>
        <v>165</v>
      </c>
      <c r="E22" s="155">
        <f t="shared" si="1"/>
        <v>36</v>
      </c>
      <c r="F22" s="152">
        <v>0</v>
      </c>
      <c r="G22" s="152">
        <v>0</v>
      </c>
      <c r="H22" s="152">
        <v>5</v>
      </c>
      <c r="I22" s="152">
        <v>0</v>
      </c>
      <c r="J22" s="152">
        <v>141</v>
      </c>
      <c r="K22" s="152">
        <v>26</v>
      </c>
      <c r="L22" s="152">
        <v>15</v>
      </c>
      <c r="M22" s="152">
        <v>9</v>
      </c>
      <c r="N22" s="152">
        <v>4</v>
      </c>
      <c r="O22" s="152">
        <v>1</v>
      </c>
      <c r="P22" s="152">
        <v>0</v>
      </c>
      <c r="Q22" s="152">
        <v>0</v>
      </c>
      <c r="R22" s="152">
        <v>0</v>
      </c>
      <c r="S22" s="152">
        <v>0</v>
      </c>
      <c r="T22" s="152">
        <v>84515</v>
      </c>
      <c r="U22" s="152">
        <v>237952</v>
      </c>
      <c r="V22" s="152">
        <v>480029</v>
      </c>
      <c r="W22" s="152">
        <v>474492</v>
      </c>
      <c r="X22" s="152">
        <v>4457</v>
      </c>
      <c r="Y22" s="152">
        <v>1080</v>
      </c>
      <c r="Z22" s="152">
        <v>0</v>
      </c>
      <c r="AA22" s="152">
        <v>0</v>
      </c>
      <c r="AB22" s="152">
        <f t="shared" si="2"/>
        <v>1080</v>
      </c>
      <c r="AC22" s="152">
        <v>210374</v>
      </c>
      <c r="AD22" s="179"/>
    </row>
    <row r="23" spans="1:30" ht="22.5" customHeight="1">
      <c r="A23" s="2" t="s">
        <v>2193</v>
      </c>
      <c r="B23" s="152">
        <v>11</v>
      </c>
      <c r="C23" s="152">
        <v>1242</v>
      </c>
      <c r="D23" s="155">
        <f t="shared" si="0"/>
        <v>988</v>
      </c>
      <c r="E23" s="155">
        <f t="shared" si="1"/>
        <v>254</v>
      </c>
      <c r="F23" s="152">
        <v>0</v>
      </c>
      <c r="G23" s="152">
        <v>0</v>
      </c>
      <c r="H23" s="152">
        <v>24</v>
      </c>
      <c r="I23" s="152">
        <v>6</v>
      </c>
      <c r="J23" s="152">
        <v>774</v>
      </c>
      <c r="K23" s="152">
        <v>90</v>
      </c>
      <c r="L23" s="152">
        <v>124</v>
      </c>
      <c r="M23" s="152">
        <v>122</v>
      </c>
      <c r="N23" s="152">
        <v>76</v>
      </c>
      <c r="O23" s="152">
        <v>37</v>
      </c>
      <c r="P23" s="152">
        <v>10</v>
      </c>
      <c r="Q23" s="152">
        <v>1</v>
      </c>
      <c r="R23" s="152">
        <v>7</v>
      </c>
      <c r="S23" s="152">
        <v>12</v>
      </c>
      <c r="T23" s="152">
        <v>581385</v>
      </c>
      <c r="U23" s="152">
        <v>1983463</v>
      </c>
      <c r="V23" s="152">
        <v>3394861</v>
      </c>
      <c r="W23" s="152">
        <v>3349592</v>
      </c>
      <c r="X23" s="152">
        <v>21306</v>
      </c>
      <c r="Y23" s="152">
        <v>23963</v>
      </c>
      <c r="Z23" s="152">
        <v>0</v>
      </c>
      <c r="AA23" s="152">
        <v>0</v>
      </c>
      <c r="AB23" s="152">
        <f t="shared" si="2"/>
        <v>23963</v>
      </c>
      <c r="AC23" s="152">
        <v>1242822</v>
      </c>
      <c r="AD23" s="179"/>
    </row>
    <row r="24" spans="1:30" ht="22.5" customHeight="1">
      <c r="A24" s="2" t="s">
        <v>2194</v>
      </c>
      <c r="B24" s="152">
        <v>36</v>
      </c>
      <c r="C24" s="152">
        <v>2315</v>
      </c>
      <c r="D24" s="155">
        <f t="shared" si="0"/>
        <v>1738</v>
      </c>
      <c r="E24" s="155">
        <f t="shared" si="1"/>
        <v>577</v>
      </c>
      <c r="F24" s="152">
        <v>0</v>
      </c>
      <c r="G24" s="152">
        <v>0</v>
      </c>
      <c r="H24" s="152">
        <v>57</v>
      </c>
      <c r="I24" s="152">
        <v>16</v>
      </c>
      <c r="J24" s="152">
        <v>1482</v>
      </c>
      <c r="K24" s="152">
        <v>290</v>
      </c>
      <c r="L24" s="152">
        <v>145</v>
      </c>
      <c r="M24" s="152">
        <v>204</v>
      </c>
      <c r="N24" s="152">
        <v>74</v>
      </c>
      <c r="O24" s="152">
        <v>68</v>
      </c>
      <c r="P24" s="152">
        <v>20</v>
      </c>
      <c r="Q24" s="152">
        <v>1</v>
      </c>
      <c r="R24" s="152">
        <v>0</v>
      </c>
      <c r="S24" s="152">
        <v>0</v>
      </c>
      <c r="T24" s="152">
        <v>1010704</v>
      </c>
      <c r="U24" s="152">
        <v>4078738</v>
      </c>
      <c r="V24" s="152">
        <v>7367110</v>
      </c>
      <c r="W24" s="152">
        <v>6863256</v>
      </c>
      <c r="X24" s="152">
        <v>387978</v>
      </c>
      <c r="Y24" s="152">
        <v>115876</v>
      </c>
      <c r="Z24" s="152">
        <v>0</v>
      </c>
      <c r="AA24" s="152">
        <v>0</v>
      </c>
      <c r="AB24" s="152">
        <f t="shared" si="2"/>
        <v>115876</v>
      </c>
      <c r="AC24" s="152">
        <v>2892673</v>
      </c>
      <c r="AD24" s="179"/>
    </row>
    <row r="25" spans="1:30" ht="22.5" customHeight="1">
      <c r="A25" s="2" t="s">
        <v>2195</v>
      </c>
      <c r="B25" s="152">
        <v>14</v>
      </c>
      <c r="C25" s="152">
        <v>2872</v>
      </c>
      <c r="D25" s="155">
        <f t="shared" si="0"/>
        <v>2368</v>
      </c>
      <c r="E25" s="155">
        <f t="shared" si="1"/>
        <v>504</v>
      </c>
      <c r="F25" s="152">
        <v>0</v>
      </c>
      <c r="G25" s="152">
        <v>0</v>
      </c>
      <c r="H25" s="152">
        <v>31</v>
      </c>
      <c r="I25" s="152">
        <v>0</v>
      </c>
      <c r="J25" s="152">
        <v>2106</v>
      </c>
      <c r="K25" s="152">
        <v>341</v>
      </c>
      <c r="L25" s="152">
        <v>114</v>
      </c>
      <c r="M25" s="152">
        <v>102</v>
      </c>
      <c r="N25" s="152">
        <v>146</v>
      </c>
      <c r="O25" s="152">
        <v>62</v>
      </c>
      <c r="P25" s="152">
        <v>29</v>
      </c>
      <c r="Q25" s="152">
        <v>1</v>
      </c>
      <c r="R25" s="152">
        <v>28</v>
      </c>
      <c r="S25" s="152">
        <v>8</v>
      </c>
      <c r="T25" s="152">
        <v>1561991</v>
      </c>
      <c r="U25" s="152">
        <v>4964972</v>
      </c>
      <c r="V25" s="152">
        <v>9697728</v>
      </c>
      <c r="W25" s="152">
        <v>8066420</v>
      </c>
      <c r="X25" s="152">
        <v>25400</v>
      </c>
      <c r="Y25" s="152">
        <v>1605908</v>
      </c>
      <c r="Z25" s="152">
        <v>0</v>
      </c>
      <c r="AA25" s="152">
        <v>172136</v>
      </c>
      <c r="AB25" s="152">
        <f t="shared" si="2"/>
        <v>1433772</v>
      </c>
      <c r="AC25" s="152">
        <v>4392090</v>
      </c>
      <c r="AD25" s="179"/>
    </row>
    <row r="26" spans="1:30" ht="22.5" customHeight="1">
      <c r="A26" s="2" t="s">
        <v>2196</v>
      </c>
      <c r="B26" s="152">
        <v>53</v>
      </c>
      <c r="C26" s="152">
        <v>10504</v>
      </c>
      <c r="D26" s="155">
        <f t="shared" si="0"/>
        <v>8332</v>
      </c>
      <c r="E26" s="155">
        <f t="shared" si="1"/>
        <v>2172</v>
      </c>
      <c r="F26" s="152">
        <v>1</v>
      </c>
      <c r="G26" s="152">
        <v>0</v>
      </c>
      <c r="H26" s="152">
        <v>80</v>
      </c>
      <c r="I26" s="152">
        <v>21</v>
      </c>
      <c r="J26" s="152">
        <v>6484</v>
      </c>
      <c r="K26" s="152">
        <v>952</v>
      </c>
      <c r="L26" s="152">
        <v>879</v>
      </c>
      <c r="M26" s="152">
        <v>944</v>
      </c>
      <c r="N26" s="152">
        <v>929</v>
      </c>
      <c r="O26" s="152">
        <v>256</v>
      </c>
      <c r="P26" s="152">
        <v>41</v>
      </c>
      <c r="Q26" s="152">
        <v>1</v>
      </c>
      <c r="R26" s="152">
        <v>2</v>
      </c>
      <c r="S26" s="152">
        <v>1</v>
      </c>
      <c r="T26" s="152">
        <v>6644776</v>
      </c>
      <c r="U26" s="152">
        <v>33644738</v>
      </c>
      <c r="V26" s="152">
        <v>59599209</v>
      </c>
      <c r="W26" s="152">
        <v>58068711</v>
      </c>
      <c r="X26" s="152">
        <v>1057276</v>
      </c>
      <c r="Y26" s="152">
        <v>473222</v>
      </c>
      <c r="Z26" s="152">
        <v>1703</v>
      </c>
      <c r="AA26" s="152">
        <v>0</v>
      </c>
      <c r="AB26" s="152">
        <f t="shared" si="2"/>
        <v>471519</v>
      </c>
      <c r="AC26" s="152">
        <v>25388976</v>
      </c>
      <c r="AD26" s="179"/>
    </row>
    <row r="27" spans="1:30" ht="22.5" customHeight="1">
      <c r="A27" s="2" t="s">
        <v>2197</v>
      </c>
      <c r="B27" s="152">
        <v>15</v>
      </c>
      <c r="C27" s="152">
        <v>3407</v>
      </c>
      <c r="D27" s="155">
        <f t="shared" si="0"/>
        <v>2507</v>
      </c>
      <c r="E27" s="155">
        <f t="shared" si="1"/>
        <v>900</v>
      </c>
      <c r="F27" s="152">
        <v>0</v>
      </c>
      <c r="G27" s="152">
        <v>0</v>
      </c>
      <c r="H27" s="152">
        <v>17</v>
      </c>
      <c r="I27" s="152">
        <v>3</v>
      </c>
      <c r="J27" s="152">
        <v>2207</v>
      </c>
      <c r="K27" s="152">
        <v>454</v>
      </c>
      <c r="L27" s="152">
        <v>144</v>
      </c>
      <c r="M27" s="152">
        <v>312</v>
      </c>
      <c r="N27" s="152">
        <v>198</v>
      </c>
      <c r="O27" s="152">
        <v>133</v>
      </c>
      <c r="P27" s="152">
        <v>59</v>
      </c>
      <c r="Q27" s="152">
        <v>2</v>
      </c>
      <c r="R27" s="152">
        <v>5</v>
      </c>
      <c r="S27" s="152">
        <v>6</v>
      </c>
      <c r="T27" s="152">
        <v>1562963</v>
      </c>
      <c r="U27" s="152">
        <v>4681229</v>
      </c>
      <c r="V27" s="152">
        <v>9873583</v>
      </c>
      <c r="W27" s="152">
        <v>8692835</v>
      </c>
      <c r="X27" s="152">
        <v>253675</v>
      </c>
      <c r="Y27" s="152">
        <v>927073</v>
      </c>
      <c r="Z27" s="152">
        <v>0</v>
      </c>
      <c r="AA27" s="152">
        <v>0</v>
      </c>
      <c r="AB27" s="152">
        <f t="shared" si="2"/>
        <v>927073</v>
      </c>
      <c r="AC27" s="152">
        <v>4916366</v>
      </c>
      <c r="AD27" s="179"/>
    </row>
    <row r="28" spans="1:30" ht="22.5" customHeight="1">
      <c r="A28" s="2" t="s">
        <v>2198</v>
      </c>
      <c r="B28" s="152">
        <v>38</v>
      </c>
      <c r="C28" s="152">
        <v>6175</v>
      </c>
      <c r="D28" s="155">
        <f t="shared" si="0"/>
        <v>4674</v>
      </c>
      <c r="E28" s="155">
        <f t="shared" si="1"/>
        <v>1501</v>
      </c>
      <c r="F28" s="152">
        <v>0</v>
      </c>
      <c r="G28" s="152">
        <v>0</v>
      </c>
      <c r="H28" s="152">
        <v>64</v>
      </c>
      <c r="I28" s="152">
        <v>6</v>
      </c>
      <c r="J28" s="152">
        <v>3821</v>
      </c>
      <c r="K28" s="152">
        <v>725</v>
      </c>
      <c r="L28" s="152">
        <v>508</v>
      </c>
      <c r="M28" s="152">
        <v>610</v>
      </c>
      <c r="N28" s="152">
        <v>543</v>
      </c>
      <c r="O28" s="152">
        <v>196</v>
      </c>
      <c r="P28" s="152">
        <v>262</v>
      </c>
      <c r="Q28" s="152">
        <v>36</v>
      </c>
      <c r="R28" s="152">
        <v>0</v>
      </c>
      <c r="S28" s="152">
        <v>0</v>
      </c>
      <c r="T28" s="152">
        <v>3143321</v>
      </c>
      <c r="U28" s="152">
        <v>14606962</v>
      </c>
      <c r="V28" s="152">
        <v>19725410</v>
      </c>
      <c r="W28" s="152">
        <v>18605907</v>
      </c>
      <c r="X28" s="152">
        <v>1112236</v>
      </c>
      <c r="Y28" s="152">
        <v>7267</v>
      </c>
      <c r="Z28" s="152">
        <v>0</v>
      </c>
      <c r="AA28" s="152">
        <v>0</v>
      </c>
      <c r="AB28" s="152">
        <f t="shared" si="2"/>
        <v>7267</v>
      </c>
      <c r="AC28" s="152">
        <v>4448218</v>
      </c>
      <c r="AD28" s="179"/>
    </row>
    <row r="29" spans="1:30" ht="22.5" customHeight="1">
      <c r="A29" s="2" t="s">
        <v>2199</v>
      </c>
      <c r="B29" s="152">
        <v>28</v>
      </c>
      <c r="C29" s="152">
        <v>3753</v>
      </c>
      <c r="D29" s="155">
        <f t="shared" si="0"/>
        <v>2781</v>
      </c>
      <c r="E29" s="155">
        <f t="shared" si="1"/>
        <v>972</v>
      </c>
      <c r="F29" s="152">
        <v>0</v>
      </c>
      <c r="G29" s="152">
        <v>0</v>
      </c>
      <c r="H29" s="152">
        <v>44</v>
      </c>
      <c r="I29" s="152">
        <v>7</v>
      </c>
      <c r="J29" s="152">
        <v>2203</v>
      </c>
      <c r="K29" s="152">
        <v>352</v>
      </c>
      <c r="L29" s="152">
        <v>334</v>
      </c>
      <c r="M29" s="152">
        <v>534</v>
      </c>
      <c r="N29" s="152">
        <v>244</v>
      </c>
      <c r="O29" s="152">
        <v>95</v>
      </c>
      <c r="P29" s="152">
        <v>44</v>
      </c>
      <c r="Q29" s="152">
        <v>16</v>
      </c>
      <c r="R29" s="152">
        <v>2</v>
      </c>
      <c r="S29" s="152">
        <v>0</v>
      </c>
      <c r="T29" s="152">
        <v>1599579</v>
      </c>
      <c r="U29" s="152">
        <v>6408304</v>
      </c>
      <c r="V29" s="152">
        <v>9795808</v>
      </c>
      <c r="W29" s="152">
        <v>9050213</v>
      </c>
      <c r="X29" s="152">
        <v>318629</v>
      </c>
      <c r="Y29" s="152">
        <v>426966</v>
      </c>
      <c r="Z29" s="152">
        <v>0</v>
      </c>
      <c r="AA29" s="152">
        <v>125658</v>
      </c>
      <c r="AB29" s="152">
        <f t="shared" si="2"/>
        <v>301308</v>
      </c>
      <c r="AC29" s="152">
        <v>3074492</v>
      </c>
      <c r="AD29" s="179"/>
    </row>
    <row r="30" spans="1:30" ht="22.5" customHeight="1">
      <c r="A30" s="2" t="s">
        <v>2200</v>
      </c>
      <c r="B30" s="152">
        <v>15</v>
      </c>
      <c r="C30" s="152">
        <v>2002</v>
      </c>
      <c r="D30" s="155">
        <f t="shared" si="0"/>
        <v>1438</v>
      </c>
      <c r="E30" s="155">
        <f t="shared" si="1"/>
        <v>564</v>
      </c>
      <c r="F30" s="152">
        <v>0</v>
      </c>
      <c r="G30" s="152">
        <v>0</v>
      </c>
      <c r="H30" s="152">
        <v>23</v>
      </c>
      <c r="I30" s="152">
        <v>1</v>
      </c>
      <c r="J30" s="152">
        <v>1279</v>
      </c>
      <c r="K30" s="152">
        <v>308</v>
      </c>
      <c r="L30" s="152">
        <v>94</v>
      </c>
      <c r="M30" s="152">
        <v>196</v>
      </c>
      <c r="N30" s="152">
        <v>100</v>
      </c>
      <c r="O30" s="152">
        <v>76</v>
      </c>
      <c r="P30" s="152">
        <v>58</v>
      </c>
      <c r="Q30" s="152">
        <v>17</v>
      </c>
      <c r="R30" s="152">
        <v>10</v>
      </c>
      <c r="S30" s="152">
        <v>5</v>
      </c>
      <c r="T30" s="152">
        <v>853833</v>
      </c>
      <c r="U30" s="152">
        <v>12292126</v>
      </c>
      <c r="V30" s="152">
        <v>17838585</v>
      </c>
      <c r="W30" s="152">
        <v>17338046</v>
      </c>
      <c r="X30" s="152">
        <v>306478</v>
      </c>
      <c r="Y30" s="152">
        <v>194061</v>
      </c>
      <c r="Z30" s="152">
        <v>0</v>
      </c>
      <c r="AA30" s="152">
        <v>168990</v>
      </c>
      <c r="AB30" s="152">
        <f t="shared" si="2"/>
        <v>25071</v>
      </c>
      <c r="AC30" s="152">
        <v>4910127</v>
      </c>
      <c r="AD30" s="179"/>
    </row>
    <row r="31" spans="1:30" ht="22.5" customHeight="1">
      <c r="A31" s="2" t="s">
        <v>2201</v>
      </c>
      <c r="B31" s="152">
        <v>22</v>
      </c>
      <c r="C31" s="152">
        <v>3476</v>
      </c>
      <c r="D31" s="239">
        <f t="shared" si="0"/>
        <v>2708</v>
      </c>
      <c r="E31" s="239">
        <f t="shared" si="1"/>
        <v>768</v>
      </c>
      <c r="F31" s="152">
        <v>0</v>
      </c>
      <c r="G31" s="152">
        <v>0</v>
      </c>
      <c r="H31" s="152">
        <v>39</v>
      </c>
      <c r="I31" s="152">
        <v>10</v>
      </c>
      <c r="J31" s="152">
        <v>2029</v>
      </c>
      <c r="K31" s="152">
        <v>325</v>
      </c>
      <c r="L31" s="152">
        <v>526</v>
      </c>
      <c r="M31" s="152">
        <v>347</v>
      </c>
      <c r="N31" s="152">
        <v>174</v>
      </c>
      <c r="O31" s="152">
        <v>96</v>
      </c>
      <c r="P31" s="152">
        <v>60</v>
      </c>
      <c r="Q31" s="152">
        <v>10</v>
      </c>
      <c r="R31" s="152">
        <v>0</v>
      </c>
      <c r="S31" s="152">
        <v>2</v>
      </c>
      <c r="T31" s="152">
        <v>1881877</v>
      </c>
      <c r="U31" s="152">
        <v>6118391</v>
      </c>
      <c r="V31" s="152">
        <v>9408080</v>
      </c>
      <c r="W31" s="152">
        <v>9120429</v>
      </c>
      <c r="X31" s="152">
        <v>223513</v>
      </c>
      <c r="Y31" s="152">
        <v>64138</v>
      </c>
      <c r="Z31" s="152">
        <v>43</v>
      </c>
      <c r="AA31" s="152">
        <v>0</v>
      </c>
      <c r="AB31" s="152">
        <f t="shared" si="2"/>
        <v>64095</v>
      </c>
      <c r="AC31" s="152">
        <v>2857650</v>
      </c>
      <c r="AD31" s="179"/>
    </row>
    <row r="32" spans="1:30" ht="22.5" customHeight="1" thickBot="1">
      <c r="A32" s="3" t="s">
        <v>2203</v>
      </c>
      <c r="B32" s="153">
        <v>25</v>
      </c>
      <c r="C32" s="153">
        <v>1489</v>
      </c>
      <c r="D32" s="240">
        <f t="shared" si="0"/>
        <v>826</v>
      </c>
      <c r="E32" s="240">
        <f t="shared" si="1"/>
        <v>663</v>
      </c>
      <c r="F32" s="153">
        <v>0</v>
      </c>
      <c r="G32" s="153">
        <v>0</v>
      </c>
      <c r="H32" s="153">
        <v>50</v>
      </c>
      <c r="I32" s="153">
        <v>23</v>
      </c>
      <c r="J32" s="153">
        <v>684</v>
      </c>
      <c r="K32" s="153">
        <v>296</v>
      </c>
      <c r="L32" s="153">
        <v>82</v>
      </c>
      <c r="M32" s="153">
        <v>322</v>
      </c>
      <c r="N32" s="153">
        <v>33</v>
      </c>
      <c r="O32" s="153">
        <v>25</v>
      </c>
      <c r="P32" s="153">
        <v>23</v>
      </c>
      <c r="Q32" s="153">
        <v>3</v>
      </c>
      <c r="R32" s="153">
        <v>2</v>
      </c>
      <c r="S32" s="153">
        <v>0</v>
      </c>
      <c r="T32" s="153">
        <v>573701</v>
      </c>
      <c r="U32" s="153">
        <v>1587833</v>
      </c>
      <c r="V32" s="153">
        <v>2761734</v>
      </c>
      <c r="W32" s="153">
        <v>2575469</v>
      </c>
      <c r="X32" s="153">
        <v>141783</v>
      </c>
      <c r="Y32" s="153">
        <v>44482</v>
      </c>
      <c r="Z32" s="153">
        <v>0</v>
      </c>
      <c r="AA32" s="153">
        <v>908</v>
      </c>
      <c r="AB32" s="153">
        <f t="shared" si="2"/>
        <v>43574</v>
      </c>
      <c r="AC32" s="153">
        <v>1007974</v>
      </c>
      <c r="AD32" s="179"/>
    </row>
  </sheetData>
  <sheetProtection/>
  <mergeCells count="21">
    <mergeCell ref="L6:M6"/>
    <mergeCell ref="C5:E5"/>
    <mergeCell ref="P6:Q6"/>
    <mergeCell ref="C4:E4"/>
    <mergeCell ref="H4:I4"/>
    <mergeCell ref="Y3:AB3"/>
    <mergeCell ref="N4:O4"/>
    <mergeCell ref="J4:M4"/>
    <mergeCell ref="R6:S6"/>
    <mergeCell ref="F6:G6"/>
    <mergeCell ref="J6:K6"/>
    <mergeCell ref="F4:G4"/>
    <mergeCell ref="N6:O6"/>
    <mergeCell ref="C6:E6"/>
    <mergeCell ref="R4:S4"/>
    <mergeCell ref="C2:S2"/>
    <mergeCell ref="R3:S3"/>
    <mergeCell ref="F3:O3"/>
    <mergeCell ref="P3:Q3"/>
    <mergeCell ref="P4:Q4"/>
    <mergeCell ref="R5:S5"/>
  </mergeCells>
  <printOptions horizontalCentered="1"/>
  <pageMargins left="0.5905511811023623" right="0.5905511811023623" top="0.984251968503937" bottom="0.984251968503937" header="0.5118110236220472" footer="0.5118110236220472"/>
  <pageSetup fitToHeight="1" fitToWidth="1" horizontalDpi="600" verticalDpi="600" orientation="landscape" paperSize="9" scale="56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theme="9"/>
    <pageSetUpPr fitToPage="1"/>
  </sheetPr>
  <dimension ref="A1:S33"/>
  <sheetViews>
    <sheetView zoomScale="70" zoomScaleNormal="70" zoomScaleSheetLayoutView="70" zoomScalePageLayoutView="0" workbookViewId="0" topLeftCell="A1">
      <pane xSplit="1" ySplit="7" topLeftCell="B8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A5" sqref="A5"/>
    </sheetView>
  </sheetViews>
  <sheetFormatPr defaultColWidth="9.00390625" defaultRowHeight="13.5"/>
  <cols>
    <col min="1" max="1" width="10.625" style="33" customWidth="1"/>
    <col min="2" max="10" width="10.375" style="183" customWidth="1"/>
    <col min="11" max="15" width="9.875" style="183" customWidth="1"/>
    <col min="16" max="16" width="11.625" style="183" bestFit="1" customWidth="1"/>
    <col min="17" max="17" width="11.75390625" style="183" customWidth="1"/>
    <col min="18" max="19" width="9.875" style="101" customWidth="1"/>
    <col min="20" max="16384" width="9.00390625" style="33" customWidth="1"/>
  </cols>
  <sheetData>
    <row r="1" spans="1:17" ht="19.5" thickBot="1">
      <c r="A1" s="67" t="s">
        <v>2246</v>
      </c>
      <c r="B1" s="182"/>
      <c r="K1" s="184"/>
      <c r="Q1" s="203" t="s">
        <v>1361</v>
      </c>
    </row>
    <row r="2" spans="1:19" ht="15" customHeight="1">
      <c r="A2" s="4"/>
      <c r="B2" s="185"/>
      <c r="C2" s="187"/>
      <c r="D2" s="302" t="s">
        <v>1343</v>
      </c>
      <c r="E2" s="303"/>
      <c r="F2" s="302" t="s">
        <v>1350</v>
      </c>
      <c r="G2" s="303"/>
      <c r="H2" s="303"/>
      <c r="I2" s="303"/>
      <c r="J2" s="303"/>
      <c r="K2" s="186" t="s">
        <v>25</v>
      </c>
      <c r="L2" s="186"/>
      <c r="M2" s="187"/>
      <c r="N2" s="186" t="s">
        <v>1344</v>
      </c>
      <c r="O2" s="186"/>
      <c r="P2" s="204" t="s">
        <v>27</v>
      </c>
      <c r="Q2" s="204"/>
      <c r="R2" s="273"/>
      <c r="S2" s="273"/>
    </row>
    <row r="3" spans="1:19" ht="15" customHeight="1">
      <c r="A3" s="2"/>
      <c r="B3" s="188"/>
      <c r="C3" s="191"/>
      <c r="D3" s="298" t="s">
        <v>29</v>
      </c>
      <c r="E3" s="301" t="s">
        <v>1359</v>
      </c>
      <c r="F3" s="298" t="s">
        <v>29</v>
      </c>
      <c r="G3" s="296" t="s">
        <v>1630</v>
      </c>
      <c r="H3" s="296"/>
      <c r="I3" s="296"/>
      <c r="J3" s="296"/>
      <c r="K3" s="190"/>
      <c r="L3" s="190"/>
      <c r="M3" s="191"/>
      <c r="N3" s="192"/>
      <c r="O3" s="193"/>
      <c r="P3" s="189"/>
      <c r="Q3" s="205"/>
      <c r="R3" s="68"/>
      <c r="S3" s="68"/>
    </row>
    <row r="4" spans="1:19" ht="15" customHeight="1">
      <c r="A4" s="13" t="s">
        <v>1307</v>
      </c>
      <c r="B4" s="188" t="s">
        <v>24</v>
      </c>
      <c r="C4" s="191" t="s">
        <v>28</v>
      </c>
      <c r="D4" s="299"/>
      <c r="E4" s="301"/>
      <c r="F4" s="299"/>
      <c r="G4" s="297" t="s">
        <v>1339</v>
      </c>
      <c r="H4" s="294" t="s">
        <v>1351</v>
      </c>
      <c r="I4" s="294" t="s">
        <v>1352</v>
      </c>
      <c r="J4" s="295" t="s">
        <v>1633</v>
      </c>
      <c r="K4" s="191" t="s">
        <v>29</v>
      </c>
      <c r="L4" s="194" t="s">
        <v>1630</v>
      </c>
      <c r="M4" s="191" t="s">
        <v>26</v>
      </c>
      <c r="N4" s="195" t="s">
        <v>1634</v>
      </c>
      <c r="O4" s="196" t="s">
        <v>1635</v>
      </c>
      <c r="P4" s="191" t="s">
        <v>29</v>
      </c>
      <c r="Q4" s="206" t="s">
        <v>1630</v>
      </c>
      <c r="R4" s="68"/>
      <c r="S4" s="68"/>
    </row>
    <row r="5" spans="1:19" ht="15" customHeight="1">
      <c r="A5" s="13"/>
      <c r="B5" s="188" t="s">
        <v>30</v>
      </c>
      <c r="C5" s="191"/>
      <c r="D5" s="299"/>
      <c r="E5" s="301"/>
      <c r="F5" s="299"/>
      <c r="G5" s="297"/>
      <c r="H5" s="294"/>
      <c r="I5" s="294"/>
      <c r="J5" s="295"/>
      <c r="K5" s="191"/>
      <c r="L5" s="191"/>
      <c r="M5" s="191" t="s">
        <v>31</v>
      </c>
      <c r="N5" s="195"/>
      <c r="O5" s="196"/>
      <c r="P5" s="191"/>
      <c r="Q5" s="207"/>
      <c r="R5" s="68"/>
      <c r="S5" s="68"/>
    </row>
    <row r="6" spans="1:19" ht="15" customHeight="1">
      <c r="A6" s="13"/>
      <c r="B6" s="188"/>
      <c r="C6" s="191"/>
      <c r="D6" s="299"/>
      <c r="E6" s="301"/>
      <c r="F6" s="299"/>
      <c r="G6" s="297"/>
      <c r="H6" s="294"/>
      <c r="I6" s="294"/>
      <c r="J6" s="295"/>
      <c r="K6" s="191"/>
      <c r="L6" s="191"/>
      <c r="M6" s="191"/>
      <c r="N6" s="195"/>
      <c r="O6" s="196"/>
      <c r="P6" s="191"/>
      <c r="Q6" s="207"/>
      <c r="R6" s="68"/>
      <c r="S6" s="68"/>
    </row>
    <row r="7" spans="1:19" ht="15" customHeight="1">
      <c r="A7" s="16"/>
      <c r="B7" s="197"/>
      <c r="C7" s="198"/>
      <c r="D7" s="300"/>
      <c r="E7" s="301"/>
      <c r="F7" s="300"/>
      <c r="G7" s="297"/>
      <c r="H7" s="294"/>
      <c r="I7" s="294"/>
      <c r="J7" s="295"/>
      <c r="K7" s="198"/>
      <c r="L7" s="198"/>
      <c r="M7" s="198"/>
      <c r="N7" s="198"/>
      <c r="O7" s="198"/>
      <c r="P7" s="198"/>
      <c r="Q7" s="208"/>
      <c r="R7" s="68"/>
      <c r="S7" s="68"/>
    </row>
    <row r="8" spans="1:19" ht="26.25" customHeight="1">
      <c r="A8" s="1" t="s">
        <v>1309</v>
      </c>
      <c r="B8" s="200">
        <v>12952634</v>
      </c>
      <c r="C8" s="201">
        <f>F8+G8+N8-K8-L8-O8</f>
        <v>11904475</v>
      </c>
      <c r="D8" s="200">
        <v>21563423</v>
      </c>
      <c r="E8" s="200">
        <v>42853122</v>
      </c>
      <c r="F8" s="200">
        <v>380411</v>
      </c>
      <c r="G8" s="200">
        <v>14294934</v>
      </c>
      <c r="H8" s="200">
        <v>6530766</v>
      </c>
      <c r="I8" s="200">
        <v>5222278</v>
      </c>
      <c r="J8" s="200">
        <v>2541890</v>
      </c>
      <c r="K8" s="200">
        <v>91677</v>
      </c>
      <c r="L8" s="200">
        <v>956482</v>
      </c>
      <c r="M8" s="200">
        <v>7046276</v>
      </c>
      <c r="N8" s="200">
        <v>7613707</v>
      </c>
      <c r="O8" s="200">
        <v>9336418</v>
      </c>
      <c r="P8" s="209">
        <f aca="true" t="shared" si="0" ref="P8:P16">D8+F8-K8</f>
        <v>21852157</v>
      </c>
      <c r="Q8" s="209">
        <f aca="true" t="shared" si="1" ref="Q8:Q16">E8+G8-L8-M8</f>
        <v>49145298</v>
      </c>
      <c r="R8" s="131"/>
      <c r="S8" s="131"/>
    </row>
    <row r="9" spans="1:19" ht="26.25" customHeight="1">
      <c r="A9" s="2" t="s">
        <v>2177</v>
      </c>
      <c r="B9" s="201">
        <v>846981</v>
      </c>
      <c r="C9" s="201">
        <f aca="true" t="shared" si="2" ref="C9:C32">F9+G9+N9-K9-L9-O9</f>
        <v>775881</v>
      </c>
      <c r="D9" s="201">
        <v>1251649</v>
      </c>
      <c r="E9" s="201">
        <v>3622809</v>
      </c>
      <c r="F9" s="201">
        <v>41643</v>
      </c>
      <c r="G9" s="201">
        <v>664122</v>
      </c>
      <c r="H9" s="201">
        <v>284982</v>
      </c>
      <c r="I9" s="201">
        <v>329736</v>
      </c>
      <c r="J9" s="201">
        <v>49404</v>
      </c>
      <c r="K9" s="201">
        <v>207</v>
      </c>
      <c r="L9" s="201">
        <v>70893</v>
      </c>
      <c r="M9" s="201">
        <v>411625</v>
      </c>
      <c r="N9" s="201">
        <v>209385</v>
      </c>
      <c r="O9" s="201">
        <v>68169</v>
      </c>
      <c r="P9" s="209">
        <f t="shared" si="0"/>
        <v>1293085</v>
      </c>
      <c r="Q9" s="209">
        <f t="shared" si="1"/>
        <v>3804413</v>
      </c>
      <c r="R9" s="131"/>
      <c r="S9" s="131"/>
    </row>
    <row r="10" spans="1:19" ht="26.25" customHeight="1">
      <c r="A10" s="2" t="s">
        <v>2178</v>
      </c>
      <c r="B10" s="201">
        <v>1196256</v>
      </c>
      <c r="C10" s="201">
        <f t="shared" si="2"/>
        <v>891733</v>
      </c>
      <c r="D10" s="201">
        <v>766459</v>
      </c>
      <c r="E10" s="201">
        <v>5260696</v>
      </c>
      <c r="F10" s="201">
        <v>28521</v>
      </c>
      <c r="G10" s="201">
        <v>1186478</v>
      </c>
      <c r="H10" s="201">
        <v>230057</v>
      </c>
      <c r="I10" s="201">
        <v>387731</v>
      </c>
      <c r="J10" s="201">
        <v>568690</v>
      </c>
      <c r="K10" s="201">
        <v>19665</v>
      </c>
      <c r="L10" s="201">
        <v>284858</v>
      </c>
      <c r="M10" s="201">
        <v>827431</v>
      </c>
      <c r="N10" s="201">
        <v>303024</v>
      </c>
      <c r="O10" s="201">
        <v>321767</v>
      </c>
      <c r="P10" s="209">
        <f t="shared" si="0"/>
        <v>775315</v>
      </c>
      <c r="Q10" s="209">
        <f t="shared" si="1"/>
        <v>5334885</v>
      </c>
      <c r="R10" s="131"/>
      <c r="S10" s="131"/>
    </row>
    <row r="11" spans="1:19" ht="26.25" customHeight="1">
      <c r="A11" s="2" t="s">
        <v>2179</v>
      </c>
      <c r="B11" s="201">
        <v>142387</v>
      </c>
      <c r="C11" s="201">
        <f t="shared" si="2"/>
        <v>133356</v>
      </c>
      <c r="D11" s="201">
        <v>174559</v>
      </c>
      <c r="E11" s="201">
        <v>671785</v>
      </c>
      <c r="F11" s="201">
        <v>175</v>
      </c>
      <c r="G11" s="201">
        <v>94897</v>
      </c>
      <c r="H11" s="201">
        <v>10312</v>
      </c>
      <c r="I11" s="201">
        <v>75776</v>
      </c>
      <c r="J11" s="201">
        <v>8809</v>
      </c>
      <c r="K11" s="226">
        <v>0</v>
      </c>
      <c r="L11" s="201">
        <v>9031</v>
      </c>
      <c r="M11" s="201">
        <v>60811</v>
      </c>
      <c r="N11" s="201">
        <v>137021</v>
      </c>
      <c r="O11" s="201">
        <v>89706</v>
      </c>
      <c r="P11" s="209">
        <f t="shared" si="0"/>
        <v>174734</v>
      </c>
      <c r="Q11" s="209">
        <f t="shared" si="1"/>
        <v>696840</v>
      </c>
      <c r="R11" s="131"/>
      <c r="S11" s="131"/>
    </row>
    <row r="12" spans="1:19" ht="26.25" customHeight="1">
      <c r="A12" s="2" t="s">
        <v>2180</v>
      </c>
      <c r="B12" s="201" t="s">
        <v>2253</v>
      </c>
      <c r="C12" s="201" t="s">
        <v>2253</v>
      </c>
      <c r="D12" s="201" t="s">
        <v>2253</v>
      </c>
      <c r="E12" s="201" t="s">
        <v>2253</v>
      </c>
      <c r="F12" s="226">
        <v>0</v>
      </c>
      <c r="G12" s="201" t="s">
        <v>1902</v>
      </c>
      <c r="H12" s="201" t="s">
        <v>1902</v>
      </c>
      <c r="I12" s="201" t="s">
        <v>1902</v>
      </c>
      <c r="J12" s="201" t="s">
        <v>1902</v>
      </c>
      <c r="K12" s="226">
        <v>0</v>
      </c>
      <c r="L12" s="201" t="s">
        <v>1902</v>
      </c>
      <c r="M12" s="201" t="s">
        <v>1902</v>
      </c>
      <c r="N12" s="201" t="s">
        <v>1902</v>
      </c>
      <c r="O12" s="201" t="s">
        <v>1902</v>
      </c>
      <c r="P12" s="201" t="s">
        <v>1902</v>
      </c>
      <c r="Q12" s="201" t="s">
        <v>1902</v>
      </c>
      <c r="R12" s="131"/>
      <c r="S12" s="131"/>
    </row>
    <row r="13" spans="1:19" ht="26.25" customHeight="1">
      <c r="A13" s="2" t="s">
        <v>2181</v>
      </c>
      <c r="B13" s="201">
        <v>7989</v>
      </c>
      <c r="C13" s="201">
        <f t="shared" si="2"/>
        <v>7494</v>
      </c>
      <c r="D13" s="201">
        <v>76929</v>
      </c>
      <c r="E13" s="201">
        <v>110163</v>
      </c>
      <c r="F13" s="201">
        <v>816</v>
      </c>
      <c r="G13" s="201">
        <v>7173</v>
      </c>
      <c r="H13" s="201">
        <v>3823</v>
      </c>
      <c r="I13" s="201">
        <v>2726</v>
      </c>
      <c r="J13" s="201">
        <v>624</v>
      </c>
      <c r="K13" s="226">
        <v>0</v>
      </c>
      <c r="L13" s="201">
        <v>495</v>
      </c>
      <c r="M13" s="201">
        <v>16074</v>
      </c>
      <c r="N13" s="226">
        <v>0</v>
      </c>
      <c r="O13" s="226">
        <v>0</v>
      </c>
      <c r="P13" s="209">
        <f t="shared" si="0"/>
        <v>77745</v>
      </c>
      <c r="Q13" s="209">
        <f t="shared" si="1"/>
        <v>100767</v>
      </c>
      <c r="R13" s="131"/>
      <c r="S13" s="131"/>
    </row>
    <row r="14" spans="1:19" ht="26.25" customHeight="1">
      <c r="A14" s="2" t="s">
        <v>2182</v>
      </c>
      <c r="B14" s="201">
        <v>19780</v>
      </c>
      <c r="C14" s="201">
        <f t="shared" si="2"/>
        <v>18184</v>
      </c>
      <c r="D14" s="201">
        <v>301630</v>
      </c>
      <c r="E14" s="201">
        <v>252449</v>
      </c>
      <c r="F14" s="226">
        <v>0</v>
      </c>
      <c r="G14" s="201">
        <v>19299</v>
      </c>
      <c r="H14" s="201">
        <v>4498</v>
      </c>
      <c r="I14" s="201">
        <v>13742</v>
      </c>
      <c r="J14" s="201">
        <v>1059</v>
      </c>
      <c r="K14" s="226">
        <v>0</v>
      </c>
      <c r="L14" s="201">
        <v>1596</v>
      </c>
      <c r="M14" s="201">
        <v>43737</v>
      </c>
      <c r="N14" s="201">
        <v>9319</v>
      </c>
      <c r="O14" s="201">
        <v>8838</v>
      </c>
      <c r="P14" s="209">
        <f t="shared" si="0"/>
        <v>301630</v>
      </c>
      <c r="Q14" s="209">
        <f t="shared" si="1"/>
        <v>226415</v>
      </c>
      <c r="R14" s="131"/>
      <c r="S14" s="131"/>
    </row>
    <row r="15" spans="1:19" ht="26.25" customHeight="1">
      <c r="A15" s="2" t="s">
        <v>2183</v>
      </c>
      <c r="B15" s="201">
        <v>41948</v>
      </c>
      <c r="C15" s="201">
        <f t="shared" si="2"/>
        <v>-20479</v>
      </c>
      <c r="D15" s="201">
        <v>185962</v>
      </c>
      <c r="E15" s="201">
        <v>1025867</v>
      </c>
      <c r="F15" s="226">
        <v>0</v>
      </c>
      <c r="G15" s="201">
        <v>45447</v>
      </c>
      <c r="H15" s="201">
        <v>22707</v>
      </c>
      <c r="I15" s="201">
        <v>18477</v>
      </c>
      <c r="J15" s="201">
        <v>4263</v>
      </c>
      <c r="K15" s="201">
        <v>26098</v>
      </c>
      <c r="L15" s="201">
        <v>36329</v>
      </c>
      <c r="M15" s="201">
        <v>79514</v>
      </c>
      <c r="N15" s="201">
        <v>13764</v>
      </c>
      <c r="O15" s="201">
        <v>17263</v>
      </c>
      <c r="P15" s="209">
        <f t="shared" si="0"/>
        <v>159864</v>
      </c>
      <c r="Q15" s="209">
        <f t="shared" si="1"/>
        <v>955471</v>
      </c>
      <c r="R15" s="131"/>
      <c r="S15" s="131"/>
    </row>
    <row r="16" spans="1:19" ht="26.25" customHeight="1">
      <c r="A16" s="2" t="s">
        <v>2184</v>
      </c>
      <c r="B16" s="201">
        <v>204107</v>
      </c>
      <c r="C16" s="201">
        <f t="shared" si="2"/>
        <v>202584</v>
      </c>
      <c r="D16" s="201">
        <v>193266</v>
      </c>
      <c r="E16" s="201">
        <v>960566</v>
      </c>
      <c r="F16" s="226">
        <v>0</v>
      </c>
      <c r="G16" s="201">
        <v>210729</v>
      </c>
      <c r="H16" s="201">
        <v>72788</v>
      </c>
      <c r="I16" s="201">
        <v>112134</v>
      </c>
      <c r="J16" s="201">
        <v>25807</v>
      </c>
      <c r="K16" s="226">
        <v>0</v>
      </c>
      <c r="L16" s="201">
        <v>1523</v>
      </c>
      <c r="M16" s="201">
        <v>161229</v>
      </c>
      <c r="N16" s="201">
        <v>44209</v>
      </c>
      <c r="O16" s="201">
        <v>50831</v>
      </c>
      <c r="P16" s="209">
        <f t="shared" si="0"/>
        <v>193266</v>
      </c>
      <c r="Q16" s="209">
        <f t="shared" si="1"/>
        <v>1008543</v>
      </c>
      <c r="R16" s="131"/>
      <c r="S16" s="131"/>
    </row>
    <row r="17" spans="1:19" ht="26.25" customHeight="1">
      <c r="A17" s="2" t="s">
        <v>2185</v>
      </c>
      <c r="B17" s="226">
        <v>0</v>
      </c>
      <c r="C17" s="201">
        <f t="shared" si="2"/>
        <v>0</v>
      </c>
      <c r="D17" s="226">
        <v>0</v>
      </c>
      <c r="E17" s="226">
        <v>0</v>
      </c>
      <c r="F17" s="226">
        <v>0</v>
      </c>
      <c r="G17" s="226">
        <v>0</v>
      </c>
      <c r="H17" s="226">
        <v>0</v>
      </c>
      <c r="I17" s="226">
        <v>0</v>
      </c>
      <c r="J17" s="226">
        <v>0</v>
      </c>
      <c r="K17" s="226">
        <v>0</v>
      </c>
      <c r="L17" s="226">
        <v>0</v>
      </c>
      <c r="M17" s="226">
        <v>0</v>
      </c>
      <c r="N17" s="226">
        <v>0</v>
      </c>
      <c r="O17" s="226">
        <v>0</v>
      </c>
      <c r="P17" s="209">
        <f aca="true" t="shared" si="3" ref="P17:P32">D17+F17-K17</f>
        <v>0</v>
      </c>
      <c r="Q17" s="209">
        <f aca="true" t="shared" si="4" ref="Q17:Q32">E17+G17-L17-M17</f>
        <v>0</v>
      </c>
      <c r="R17" s="131"/>
      <c r="S17" s="131"/>
    </row>
    <row r="18" spans="1:19" ht="26.25" customHeight="1">
      <c r="A18" s="2" t="s">
        <v>2186</v>
      </c>
      <c r="B18" s="201">
        <v>477930</v>
      </c>
      <c r="C18" s="201">
        <f t="shared" si="2"/>
        <v>451723</v>
      </c>
      <c r="D18" s="201">
        <v>690439</v>
      </c>
      <c r="E18" s="201">
        <v>1601448</v>
      </c>
      <c r="F18" s="201">
        <v>9042</v>
      </c>
      <c r="G18" s="201">
        <v>470455</v>
      </c>
      <c r="H18" s="201">
        <v>141760</v>
      </c>
      <c r="I18" s="201">
        <v>208327</v>
      </c>
      <c r="J18" s="201">
        <v>120368</v>
      </c>
      <c r="K18" s="201">
        <v>156</v>
      </c>
      <c r="L18" s="201">
        <v>26051</v>
      </c>
      <c r="M18" s="201">
        <v>326632</v>
      </c>
      <c r="N18" s="201">
        <v>55709</v>
      </c>
      <c r="O18" s="201">
        <v>57276</v>
      </c>
      <c r="P18" s="209">
        <f t="shared" si="3"/>
        <v>699325</v>
      </c>
      <c r="Q18" s="209">
        <f t="shared" si="4"/>
        <v>1719220</v>
      </c>
      <c r="R18" s="131"/>
      <c r="S18" s="131"/>
    </row>
    <row r="19" spans="1:19" ht="26.25" customHeight="1">
      <c r="A19" s="2" t="s">
        <v>2187</v>
      </c>
      <c r="B19" s="201">
        <v>33726</v>
      </c>
      <c r="C19" s="201">
        <f t="shared" si="2"/>
        <v>33396</v>
      </c>
      <c r="D19" s="201">
        <v>94821</v>
      </c>
      <c r="E19" s="201">
        <v>238729</v>
      </c>
      <c r="F19" s="226">
        <v>0</v>
      </c>
      <c r="G19" s="201">
        <v>32337</v>
      </c>
      <c r="H19" s="201">
        <v>10264</v>
      </c>
      <c r="I19" s="201">
        <v>20216</v>
      </c>
      <c r="J19" s="201">
        <v>1857</v>
      </c>
      <c r="K19" s="226">
        <v>0</v>
      </c>
      <c r="L19" s="201">
        <v>330</v>
      </c>
      <c r="M19" s="201">
        <v>15220</v>
      </c>
      <c r="N19" s="201">
        <v>1389</v>
      </c>
      <c r="O19" s="226">
        <v>0</v>
      </c>
      <c r="P19" s="209">
        <f t="shared" si="3"/>
        <v>94821</v>
      </c>
      <c r="Q19" s="209">
        <f t="shared" si="4"/>
        <v>255516</v>
      </c>
      <c r="R19" s="131"/>
      <c r="S19" s="131"/>
    </row>
    <row r="20" spans="1:19" ht="26.25" customHeight="1">
      <c r="A20" s="2" t="s">
        <v>2189</v>
      </c>
      <c r="B20" s="201" t="s">
        <v>2253</v>
      </c>
      <c r="C20" s="201" t="s">
        <v>2253</v>
      </c>
      <c r="D20" s="201" t="s">
        <v>2253</v>
      </c>
      <c r="E20" s="201" t="s">
        <v>2253</v>
      </c>
      <c r="F20" s="226">
        <v>0</v>
      </c>
      <c r="G20" s="201" t="s">
        <v>1902</v>
      </c>
      <c r="H20" s="201" t="s">
        <v>1902</v>
      </c>
      <c r="I20" s="201" t="s">
        <v>1902</v>
      </c>
      <c r="J20" s="201" t="s">
        <v>1902</v>
      </c>
      <c r="K20" s="226">
        <v>0</v>
      </c>
      <c r="L20" s="201" t="s">
        <v>1902</v>
      </c>
      <c r="M20" s="201" t="s">
        <v>1902</v>
      </c>
      <c r="N20" s="226">
        <v>0</v>
      </c>
      <c r="O20" s="201" t="s">
        <v>1902</v>
      </c>
      <c r="P20" s="201" t="s">
        <v>1902</v>
      </c>
      <c r="Q20" s="201" t="s">
        <v>1902</v>
      </c>
      <c r="R20" s="131"/>
      <c r="S20" s="131"/>
    </row>
    <row r="21" spans="1:19" ht="26.25" customHeight="1">
      <c r="A21" s="2" t="s">
        <v>2191</v>
      </c>
      <c r="B21" s="201">
        <v>88233</v>
      </c>
      <c r="C21" s="201">
        <f t="shared" si="2"/>
        <v>61434</v>
      </c>
      <c r="D21" s="201">
        <v>74942</v>
      </c>
      <c r="E21" s="201">
        <v>493797</v>
      </c>
      <c r="F21" s="201">
        <v>612</v>
      </c>
      <c r="G21" s="201">
        <v>101362</v>
      </c>
      <c r="H21" s="201">
        <v>22511</v>
      </c>
      <c r="I21" s="201">
        <v>72656</v>
      </c>
      <c r="J21" s="201">
        <v>6195</v>
      </c>
      <c r="K21" s="226">
        <v>0</v>
      </c>
      <c r="L21" s="201">
        <v>26799</v>
      </c>
      <c r="M21" s="201">
        <v>125523</v>
      </c>
      <c r="N21" s="201">
        <v>106653</v>
      </c>
      <c r="O21" s="201">
        <v>120394</v>
      </c>
      <c r="P21" s="209">
        <f t="shared" si="3"/>
        <v>75554</v>
      </c>
      <c r="Q21" s="209">
        <f t="shared" si="4"/>
        <v>442837</v>
      </c>
      <c r="R21" s="131"/>
      <c r="S21" s="131"/>
    </row>
    <row r="22" spans="1:19" ht="26.25" customHeight="1">
      <c r="A22" s="2" t="s">
        <v>2192</v>
      </c>
      <c r="B22" s="201">
        <v>116705</v>
      </c>
      <c r="C22" s="201">
        <f t="shared" si="2"/>
        <v>110095</v>
      </c>
      <c r="D22" s="201">
        <v>18514</v>
      </c>
      <c r="E22" s="201">
        <v>148477</v>
      </c>
      <c r="F22" s="201">
        <v>89960</v>
      </c>
      <c r="G22" s="201">
        <v>26745</v>
      </c>
      <c r="H22" s="201">
        <v>8102</v>
      </c>
      <c r="I22" s="201">
        <v>16244</v>
      </c>
      <c r="J22" s="201">
        <v>2399</v>
      </c>
      <c r="K22" s="201">
        <v>158</v>
      </c>
      <c r="L22" s="201">
        <v>6452</v>
      </c>
      <c r="M22" s="201">
        <v>16814</v>
      </c>
      <c r="N22" s="226">
        <v>0</v>
      </c>
      <c r="O22" s="226">
        <v>0</v>
      </c>
      <c r="P22" s="209">
        <f t="shared" si="3"/>
        <v>108316</v>
      </c>
      <c r="Q22" s="209">
        <f t="shared" si="4"/>
        <v>151956</v>
      </c>
      <c r="R22" s="131"/>
      <c r="S22" s="131"/>
    </row>
    <row r="23" spans="1:19" ht="26.25" customHeight="1">
      <c r="A23" s="2" t="s">
        <v>2193</v>
      </c>
      <c r="B23" s="201">
        <v>338310</v>
      </c>
      <c r="C23" s="201">
        <f t="shared" si="2"/>
        <v>329974</v>
      </c>
      <c r="D23" s="201">
        <v>346454</v>
      </c>
      <c r="E23" s="201">
        <v>856570</v>
      </c>
      <c r="F23" s="201">
        <v>5770</v>
      </c>
      <c r="G23" s="201">
        <v>312858</v>
      </c>
      <c r="H23" s="201">
        <v>51602</v>
      </c>
      <c r="I23" s="201">
        <v>139838</v>
      </c>
      <c r="J23" s="201">
        <v>121418</v>
      </c>
      <c r="K23" s="226">
        <v>0</v>
      </c>
      <c r="L23" s="201">
        <v>8336</v>
      </c>
      <c r="M23" s="201">
        <v>164992</v>
      </c>
      <c r="N23" s="201">
        <v>129107</v>
      </c>
      <c r="O23" s="201">
        <v>109425</v>
      </c>
      <c r="P23" s="209">
        <f t="shared" si="3"/>
        <v>352224</v>
      </c>
      <c r="Q23" s="209">
        <f t="shared" si="4"/>
        <v>996100</v>
      </c>
      <c r="R23" s="131"/>
      <c r="S23" s="131"/>
    </row>
    <row r="24" spans="1:19" ht="26.25" customHeight="1">
      <c r="A24" s="2" t="s">
        <v>2194</v>
      </c>
      <c r="B24" s="201">
        <v>343026</v>
      </c>
      <c r="C24" s="201">
        <f t="shared" si="2"/>
        <v>294258</v>
      </c>
      <c r="D24" s="201">
        <v>1127679</v>
      </c>
      <c r="E24" s="201">
        <v>1176658</v>
      </c>
      <c r="F24" s="201">
        <v>26543</v>
      </c>
      <c r="G24" s="201">
        <v>320977</v>
      </c>
      <c r="H24" s="201">
        <v>116317</v>
      </c>
      <c r="I24" s="201">
        <v>159430</v>
      </c>
      <c r="J24" s="201">
        <v>45230</v>
      </c>
      <c r="K24" s="201">
        <v>19962</v>
      </c>
      <c r="L24" s="201">
        <v>28806</v>
      </c>
      <c r="M24" s="201">
        <v>220437</v>
      </c>
      <c r="N24" s="201">
        <v>15742</v>
      </c>
      <c r="O24" s="201">
        <v>20236</v>
      </c>
      <c r="P24" s="209">
        <f t="shared" si="3"/>
        <v>1134260</v>
      </c>
      <c r="Q24" s="209">
        <f t="shared" si="4"/>
        <v>1248392</v>
      </c>
      <c r="R24" s="131"/>
      <c r="S24" s="131"/>
    </row>
    <row r="25" spans="1:19" ht="26.25" customHeight="1">
      <c r="A25" s="2" t="s">
        <v>2195</v>
      </c>
      <c r="B25" s="201">
        <v>343951</v>
      </c>
      <c r="C25" s="201">
        <f t="shared" si="2"/>
        <v>310985</v>
      </c>
      <c r="D25" s="201">
        <v>972846</v>
      </c>
      <c r="E25" s="201">
        <v>1245722</v>
      </c>
      <c r="F25" s="226">
        <v>0</v>
      </c>
      <c r="G25" s="201">
        <v>329063</v>
      </c>
      <c r="H25" s="201">
        <v>63753</v>
      </c>
      <c r="I25" s="201">
        <v>213129</v>
      </c>
      <c r="J25" s="201">
        <v>52181</v>
      </c>
      <c r="K25" s="201">
        <v>11182</v>
      </c>
      <c r="L25" s="201">
        <v>21784</v>
      </c>
      <c r="M25" s="201">
        <v>202251</v>
      </c>
      <c r="N25" s="201">
        <v>241565</v>
      </c>
      <c r="O25" s="201">
        <v>226677</v>
      </c>
      <c r="P25" s="209">
        <f t="shared" si="3"/>
        <v>961664</v>
      </c>
      <c r="Q25" s="209">
        <f t="shared" si="4"/>
        <v>1350750</v>
      </c>
      <c r="R25" s="131"/>
      <c r="S25" s="131"/>
    </row>
    <row r="26" spans="1:19" ht="26.25" customHeight="1">
      <c r="A26" s="2" t="s">
        <v>2196</v>
      </c>
      <c r="B26" s="201">
        <v>5552181</v>
      </c>
      <c r="C26" s="201">
        <f t="shared" si="2"/>
        <v>5426098</v>
      </c>
      <c r="D26" s="201">
        <v>11512807</v>
      </c>
      <c r="E26" s="201">
        <v>13260864</v>
      </c>
      <c r="F26" s="201">
        <v>119649</v>
      </c>
      <c r="G26" s="201">
        <v>7259175</v>
      </c>
      <c r="H26" s="201">
        <v>4841909</v>
      </c>
      <c r="I26" s="201">
        <v>1582683</v>
      </c>
      <c r="J26" s="201">
        <v>834583</v>
      </c>
      <c r="K26" s="201">
        <v>12246</v>
      </c>
      <c r="L26" s="201">
        <v>113837</v>
      </c>
      <c r="M26" s="201">
        <v>2248547</v>
      </c>
      <c r="N26" s="201">
        <v>4525716</v>
      </c>
      <c r="O26" s="201">
        <v>6352359</v>
      </c>
      <c r="P26" s="209">
        <f t="shared" si="3"/>
        <v>11620210</v>
      </c>
      <c r="Q26" s="209">
        <f t="shared" si="4"/>
        <v>18157655</v>
      </c>
      <c r="R26" s="131"/>
      <c r="S26" s="131"/>
    </row>
    <row r="27" spans="1:19" ht="26.25" customHeight="1">
      <c r="A27" s="2" t="s">
        <v>2197</v>
      </c>
      <c r="B27" s="201">
        <v>281448</v>
      </c>
      <c r="C27" s="201">
        <f t="shared" si="2"/>
        <v>246796</v>
      </c>
      <c r="D27" s="201">
        <v>796842</v>
      </c>
      <c r="E27" s="201">
        <v>2389606</v>
      </c>
      <c r="F27" s="226">
        <v>0</v>
      </c>
      <c r="G27" s="201">
        <v>420081</v>
      </c>
      <c r="H27" s="201">
        <v>73275</v>
      </c>
      <c r="I27" s="201">
        <v>268437</v>
      </c>
      <c r="J27" s="201">
        <v>78369</v>
      </c>
      <c r="K27" s="201">
        <v>1</v>
      </c>
      <c r="L27" s="201">
        <v>34651</v>
      </c>
      <c r="M27" s="201">
        <v>398694</v>
      </c>
      <c r="N27" s="201">
        <v>250054</v>
      </c>
      <c r="O27" s="201">
        <v>388687</v>
      </c>
      <c r="P27" s="209">
        <f t="shared" si="3"/>
        <v>796841</v>
      </c>
      <c r="Q27" s="209">
        <f t="shared" si="4"/>
        <v>2376342</v>
      </c>
      <c r="R27" s="131"/>
      <c r="S27" s="131"/>
    </row>
    <row r="28" spans="1:19" ht="26.25" customHeight="1">
      <c r="A28" s="2" t="s">
        <v>2198</v>
      </c>
      <c r="B28" s="201">
        <v>1962019</v>
      </c>
      <c r="C28" s="201">
        <f t="shared" si="2"/>
        <v>1941035</v>
      </c>
      <c r="D28" s="201">
        <v>1012278</v>
      </c>
      <c r="E28" s="201">
        <v>4524354</v>
      </c>
      <c r="F28" s="201">
        <v>21905</v>
      </c>
      <c r="G28" s="201">
        <v>1815156</v>
      </c>
      <c r="H28" s="201">
        <v>291505</v>
      </c>
      <c r="I28" s="201">
        <v>1105255</v>
      </c>
      <c r="J28" s="201">
        <v>418396</v>
      </c>
      <c r="K28" s="226">
        <v>0</v>
      </c>
      <c r="L28" s="201">
        <v>20984</v>
      </c>
      <c r="M28" s="201">
        <v>994338</v>
      </c>
      <c r="N28" s="201">
        <v>1378435</v>
      </c>
      <c r="O28" s="201">
        <v>1253477</v>
      </c>
      <c r="P28" s="209">
        <f t="shared" si="3"/>
        <v>1034183</v>
      </c>
      <c r="Q28" s="209">
        <f t="shared" si="4"/>
        <v>5324188</v>
      </c>
      <c r="R28" s="131"/>
      <c r="S28" s="131"/>
    </row>
    <row r="29" spans="1:19" ht="26.25" customHeight="1">
      <c r="A29" s="2" t="s">
        <v>2199</v>
      </c>
      <c r="B29" s="201">
        <v>161780</v>
      </c>
      <c r="C29" s="201">
        <f t="shared" si="2"/>
        <v>140734</v>
      </c>
      <c r="D29" s="201">
        <v>748931</v>
      </c>
      <c r="E29" s="201">
        <v>918664</v>
      </c>
      <c r="F29" s="201">
        <v>5702</v>
      </c>
      <c r="G29" s="201">
        <v>160772</v>
      </c>
      <c r="H29" s="201">
        <v>17513</v>
      </c>
      <c r="I29" s="201">
        <v>85671</v>
      </c>
      <c r="J29" s="201">
        <v>57588</v>
      </c>
      <c r="K29" s="226">
        <v>0</v>
      </c>
      <c r="L29" s="201">
        <v>21046</v>
      </c>
      <c r="M29" s="201">
        <v>177762</v>
      </c>
      <c r="N29" s="201">
        <v>19454</v>
      </c>
      <c r="O29" s="201">
        <v>24148</v>
      </c>
      <c r="P29" s="209">
        <f t="shared" si="3"/>
        <v>754633</v>
      </c>
      <c r="Q29" s="209">
        <f t="shared" si="4"/>
        <v>880628</v>
      </c>
      <c r="R29" s="131"/>
      <c r="S29" s="131"/>
    </row>
    <row r="30" spans="1:19" ht="26.25" customHeight="1">
      <c r="A30" s="2" t="s">
        <v>2200</v>
      </c>
      <c r="B30" s="201">
        <v>230976</v>
      </c>
      <c r="C30" s="201">
        <f t="shared" si="2"/>
        <v>140946</v>
      </c>
      <c r="D30" s="201">
        <v>442217</v>
      </c>
      <c r="E30" s="201">
        <v>1252785</v>
      </c>
      <c r="F30" s="201">
        <v>24400</v>
      </c>
      <c r="G30" s="201">
        <v>215723</v>
      </c>
      <c r="H30" s="201">
        <v>47090</v>
      </c>
      <c r="I30" s="201">
        <v>80298</v>
      </c>
      <c r="J30" s="201">
        <v>88335</v>
      </c>
      <c r="K30" s="201">
        <v>994</v>
      </c>
      <c r="L30" s="201">
        <v>89036</v>
      </c>
      <c r="M30" s="201">
        <v>191998</v>
      </c>
      <c r="N30" s="201">
        <v>157339</v>
      </c>
      <c r="O30" s="201">
        <v>166486</v>
      </c>
      <c r="P30" s="209">
        <f t="shared" si="3"/>
        <v>465623</v>
      </c>
      <c r="Q30" s="209">
        <f t="shared" si="4"/>
        <v>1187474</v>
      </c>
      <c r="R30" s="131"/>
      <c r="S30" s="131"/>
    </row>
    <row r="31" spans="1:19" ht="26.25" customHeight="1">
      <c r="A31" s="2" t="s">
        <v>2201</v>
      </c>
      <c r="B31" s="201">
        <v>369896</v>
      </c>
      <c r="C31" s="201">
        <f t="shared" si="2"/>
        <v>222092</v>
      </c>
      <c r="D31" s="201">
        <v>314328</v>
      </c>
      <c r="E31" s="201">
        <v>2046496</v>
      </c>
      <c r="F31" s="201">
        <v>2750</v>
      </c>
      <c r="G31" s="201">
        <v>396166</v>
      </c>
      <c r="H31" s="201">
        <v>65034</v>
      </c>
      <c r="I31" s="201">
        <v>294969</v>
      </c>
      <c r="J31" s="201">
        <v>36163</v>
      </c>
      <c r="K31" s="201">
        <v>971</v>
      </c>
      <c r="L31" s="201">
        <v>146833</v>
      </c>
      <c r="M31" s="201">
        <v>274540</v>
      </c>
      <c r="N31" s="201">
        <v>628</v>
      </c>
      <c r="O31" s="201">
        <v>29648</v>
      </c>
      <c r="P31" s="209">
        <f t="shared" si="3"/>
        <v>316107</v>
      </c>
      <c r="Q31" s="209">
        <f t="shared" si="4"/>
        <v>2021289</v>
      </c>
      <c r="R31" s="131"/>
      <c r="S31" s="131"/>
    </row>
    <row r="32" spans="1:19" ht="26.25" customHeight="1" thickBot="1">
      <c r="A32" s="3" t="s">
        <v>2203</v>
      </c>
      <c r="B32" s="202">
        <v>124665</v>
      </c>
      <c r="C32" s="202">
        <f t="shared" si="2"/>
        <v>117873</v>
      </c>
      <c r="D32" s="202">
        <v>357796</v>
      </c>
      <c r="E32" s="202">
        <v>449880</v>
      </c>
      <c r="F32" s="202">
        <v>2923</v>
      </c>
      <c r="G32" s="202">
        <v>135375</v>
      </c>
      <c r="H32" s="202">
        <v>89512</v>
      </c>
      <c r="I32" s="202">
        <v>27216</v>
      </c>
      <c r="J32" s="202">
        <v>18647</v>
      </c>
      <c r="K32" s="202">
        <v>37</v>
      </c>
      <c r="L32" s="202">
        <v>6755</v>
      </c>
      <c r="M32" s="202">
        <v>76771</v>
      </c>
      <c r="N32" s="202">
        <v>13005</v>
      </c>
      <c r="O32" s="202">
        <v>26638</v>
      </c>
      <c r="P32" s="241">
        <f t="shared" si="3"/>
        <v>360682</v>
      </c>
      <c r="Q32" s="241">
        <f t="shared" si="4"/>
        <v>501729</v>
      </c>
      <c r="R32" s="131"/>
      <c r="S32" s="131"/>
    </row>
    <row r="33" spans="3:17" ht="13.5">
      <c r="C33" s="199"/>
      <c r="P33" s="210"/>
      <c r="Q33" s="210"/>
    </row>
  </sheetData>
  <sheetProtection/>
  <mergeCells count="11">
    <mergeCell ref="D3:D7"/>
    <mergeCell ref="E3:E7"/>
    <mergeCell ref="F3:F7"/>
    <mergeCell ref="D2:E2"/>
    <mergeCell ref="F2:J2"/>
    <mergeCell ref="R2:S2"/>
    <mergeCell ref="H4:H7"/>
    <mergeCell ref="I4:I7"/>
    <mergeCell ref="J4:J7"/>
    <mergeCell ref="G3:J3"/>
    <mergeCell ref="G4:G7"/>
  </mergeCells>
  <printOptions horizontalCentered="1"/>
  <pageMargins left="0.5905511811023623" right="0.5905511811023623" top="0.984251968503937" bottom="0.984251968503937" header="0.5118110236220472" footer="0.5118110236220472"/>
  <pageSetup fitToHeight="1" fitToWidth="1" horizontalDpi="600" verticalDpi="600" orientation="landscape" paperSize="9" scale="65" r:id="rId1"/>
  <colBreaks count="1" manualBreakCount="1">
    <brk id="1" max="65535" man="1"/>
  </colBreaks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theme="9"/>
    <pageSetUpPr fitToPage="1"/>
  </sheetPr>
  <dimension ref="A1:M33"/>
  <sheetViews>
    <sheetView zoomScale="70" zoomScaleNormal="70" zoomScaleSheetLayoutView="70" zoomScalePageLayoutView="0" workbookViewId="0" topLeftCell="A1">
      <pane xSplit="1" ySplit="7" topLeftCell="B8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B6" sqref="B6"/>
    </sheetView>
  </sheetViews>
  <sheetFormatPr defaultColWidth="9.00390625" defaultRowHeight="13.5"/>
  <cols>
    <col min="1" max="1" width="10.625" style="33" customWidth="1"/>
    <col min="2" max="13" width="14.875" style="33" customWidth="1"/>
    <col min="14" max="16384" width="9.00390625" style="33" customWidth="1"/>
  </cols>
  <sheetData>
    <row r="1" spans="1:13" ht="19.5" thickBot="1">
      <c r="A1" s="67" t="s">
        <v>2247</v>
      </c>
      <c r="B1" s="67"/>
      <c r="M1" s="43" t="s">
        <v>1362</v>
      </c>
    </row>
    <row r="2" spans="1:13" ht="15" customHeight="1">
      <c r="A2" s="4"/>
      <c r="B2" s="7" t="s">
        <v>1345</v>
      </c>
      <c r="C2" s="7"/>
      <c r="D2" s="8"/>
      <c r="E2" s="6" t="s">
        <v>1346</v>
      </c>
      <c r="F2" s="7"/>
      <c r="G2" s="8"/>
      <c r="H2" s="6" t="s">
        <v>1628</v>
      </c>
      <c r="I2" s="7"/>
      <c r="J2" s="8"/>
      <c r="K2" s="6" t="s">
        <v>1629</v>
      </c>
      <c r="L2" s="7"/>
      <c r="M2" s="7"/>
    </row>
    <row r="3" spans="1:13" ht="15" customHeight="1">
      <c r="A3" s="2"/>
      <c r="B3" s="46" t="s">
        <v>1631</v>
      </c>
      <c r="C3" s="47"/>
      <c r="D3" s="27" t="s">
        <v>1632</v>
      </c>
      <c r="E3" s="48" t="s">
        <v>1631</v>
      </c>
      <c r="F3" s="47"/>
      <c r="G3" s="27" t="s">
        <v>1632</v>
      </c>
      <c r="H3" s="48" t="s">
        <v>1631</v>
      </c>
      <c r="I3" s="47"/>
      <c r="J3" s="27" t="s">
        <v>1632</v>
      </c>
      <c r="K3" s="48" t="s">
        <v>1631</v>
      </c>
      <c r="L3" s="47"/>
      <c r="M3" s="31" t="s">
        <v>1632</v>
      </c>
    </row>
    <row r="4" spans="1:13" ht="15" customHeight="1">
      <c r="A4" s="13" t="s">
        <v>1307</v>
      </c>
      <c r="B4" s="27" t="s">
        <v>0</v>
      </c>
      <c r="C4" s="44" t="s">
        <v>1</v>
      </c>
      <c r="D4" s="50"/>
      <c r="E4" s="44" t="s">
        <v>0</v>
      </c>
      <c r="F4" s="44" t="s">
        <v>1</v>
      </c>
      <c r="G4" s="50"/>
      <c r="H4" s="44" t="s">
        <v>0</v>
      </c>
      <c r="I4" s="44" t="s">
        <v>1</v>
      </c>
      <c r="J4" s="50"/>
      <c r="K4" s="44" t="s">
        <v>0</v>
      </c>
      <c r="L4" s="44" t="s">
        <v>1</v>
      </c>
      <c r="M4" s="50"/>
    </row>
    <row r="5" spans="1:13" ht="15" customHeight="1">
      <c r="A5" s="13"/>
      <c r="B5" s="2"/>
      <c r="C5" s="49"/>
      <c r="D5" s="101"/>
      <c r="E5" s="49"/>
      <c r="F5" s="49"/>
      <c r="G5" s="101"/>
      <c r="H5" s="49"/>
      <c r="I5" s="49"/>
      <c r="J5" s="101"/>
      <c r="K5" s="49"/>
      <c r="L5" s="49"/>
      <c r="M5" s="101"/>
    </row>
    <row r="6" spans="1:13" ht="15" customHeight="1">
      <c r="A6" s="13"/>
      <c r="B6" s="2"/>
      <c r="C6" s="49"/>
      <c r="D6" s="101"/>
      <c r="E6" s="49"/>
      <c r="F6" s="49"/>
      <c r="G6" s="101"/>
      <c r="H6" s="49"/>
      <c r="I6" s="49"/>
      <c r="J6" s="101"/>
      <c r="K6" s="49"/>
      <c r="L6" s="49"/>
      <c r="M6" s="101"/>
    </row>
    <row r="7" spans="1:13" ht="15" customHeight="1">
      <c r="A7" s="16"/>
      <c r="B7" s="30"/>
      <c r="C7" s="20"/>
      <c r="D7" s="29"/>
      <c r="E7" s="20"/>
      <c r="F7" s="20"/>
      <c r="G7" s="29"/>
      <c r="H7" s="20"/>
      <c r="I7" s="20"/>
      <c r="J7" s="29"/>
      <c r="K7" s="20"/>
      <c r="L7" s="20"/>
      <c r="M7" s="29"/>
    </row>
    <row r="8" spans="1:13" ht="26.25" customHeight="1">
      <c r="A8" s="1" t="s">
        <v>1309</v>
      </c>
      <c r="B8" s="152">
        <v>26596048</v>
      </c>
      <c r="C8" s="152">
        <v>28708898</v>
      </c>
      <c r="D8" s="152">
        <f>C8-B8</f>
        <v>2112850</v>
      </c>
      <c r="E8" s="152">
        <v>5632384</v>
      </c>
      <c r="F8" s="152">
        <v>6006018</v>
      </c>
      <c r="G8" s="152">
        <f aca="true" t="shared" si="0" ref="G8:G32">F8-E8</f>
        <v>373634</v>
      </c>
      <c r="H8" s="152">
        <v>13669765</v>
      </c>
      <c r="I8" s="152">
        <v>14779262</v>
      </c>
      <c r="J8" s="152">
        <f aca="true" t="shared" si="1" ref="J8:J32">I8-H8</f>
        <v>1109497</v>
      </c>
      <c r="K8" s="152">
        <v>7293899</v>
      </c>
      <c r="L8" s="152">
        <v>7923618</v>
      </c>
      <c r="M8" s="152">
        <f aca="true" t="shared" si="2" ref="M8:M32">L8-K8</f>
        <v>629719</v>
      </c>
    </row>
    <row r="9" spans="1:13" ht="26.25" customHeight="1">
      <c r="A9" s="2" t="s">
        <v>2177</v>
      </c>
      <c r="B9" s="152">
        <v>1165773</v>
      </c>
      <c r="C9" s="152">
        <v>1194475</v>
      </c>
      <c r="D9" s="152">
        <f>C9-B9</f>
        <v>28702</v>
      </c>
      <c r="E9" s="152">
        <v>261601</v>
      </c>
      <c r="F9" s="152">
        <v>217361</v>
      </c>
      <c r="G9" s="152">
        <f t="shared" si="0"/>
        <v>-44240</v>
      </c>
      <c r="H9" s="152">
        <v>140291</v>
      </c>
      <c r="I9" s="152">
        <v>157195</v>
      </c>
      <c r="J9" s="152">
        <f t="shared" si="1"/>
        <v>16904</v>
      </c>
      <c r="K9" s="152">
        <v>763881</v>
      </c>
      <c r="L9" s="152">
        <v>819919</v>
      </c>
      <c r="M9" s="152">
        <f t="shared" si="2"/>
        <v>56038</v>
      </c>
    </row>
    <row r="10" spans="1:13" ht="26.25" customHeight="1">
      <c r="A10" s="2" t="s">
        <v>2178</v>
      </c>
      <c r="B10" s="152">
        <v>4091819</v>
      </c>
      <c r="C10" s="152">
        <v>4286100</v>
      </c>
      <c r="D10" s="152">
        <f aca="true" t="shared" si="3" ref="D10:D32">C10-B10</f>
        <v>194281</v>
      </c>
      <c r="E10" s="152">
        <v>212373</v>
      </c>
      <c r="F10" s="152">
        <v>236207</v>
      </c>
      <c r="G10" s="152">
        <f t="shared" si="0"/>
        <v>23834</v>
      </c>
      <c r="H10" s="152">
        <v>3668697</v>
      </c>
      <c r="I10" s="152">
        <v>3833026</v>
      </c>
      <c r="J10" s="152">
        <f t="shared" si="1"/>
        <v>164329</v>
      </c>
      <c r="K10" s="152">
        <v>210749</v>
      </c>
      <c r="L10" s="152">
        <v>216867</v>
      </c>
      <c r="M10" s="152">
        <f t="shared" si="2"/>
        <v>6118</v>
      </c>
    </row>
    <row r="11" spans="1:13" ht="26.25" customHeight="1">
      <c r="A11" s="2" t="s">
        <v>2179</v>
      </c>
      <c r="B11" s="152">
        <v>485490</v>
      </c>
      <c r="C11" s="152">
        <v>482219</v>
      </c>
      <c r="D11" s="152">
        <f t="shared" si="3"/>
        <v>-3271</v>
      </c>
      <c r="E11" s="152">
        <v>309561</v>
      </c>
      <c r="F11" s="152">
        <v>323391</v>
      </c>
      <c r="G11" s="152">
        <f t="shared" si="0"/>
        <v>13830</v>
      </c>
      <c r="H11" s="152">
        <v>75489</v>
      </c>
      <c r="I11" s="152">
        <v>83973</v>
      </c>
      <c r="J11" s="152">
        <f t="shared" si="1"/>
        <v>8484</v>
      </c>
      <c r="K11" s="152">
        <v>100440</v>
      </c>
      <c r="L11" s="152">
        <v>74855</v>
      </c>
      <c r="M11" s="152">
        <f t="shared" si="2"/>
        <v>-25585</v>
      </c>
    </row>
    <row r="12" spans="1:13" ht="26.25" customHeight="1">
      <c r="A12" s="2" t="s">
        <v>2180</v>
      </c>
      <c r="B12" s="152" t="s">
        <v>2253</v>
      </c>
      <c r="C12" s="152" t="s">
        <v>2253</v>
      </c>
      <c r="D12" s="152" t="s">
        <v>2253</v>
      </c>
      <c r="E12" s="152" t="s">
        <v>2253</v>
      </c>
      <c r="F12" s="152" t="s">
        <v>2253</v>
      </c>
      <c r="G12" s="152" t="s">
        <v>2253</v>
      </c>
      <c r="H12" s="152" t="s">
        <v>2253</v>
      </c>
      <c r="I12" s="152" t="s">
        <v>2253</v>
      </c>
      <c r="J12" s="152" t="s">
        <v>2253</v>
      </c>
      <c r="K12" s="152" t="s">
        <v>2253</v>
      </c>
      <c r="L12" s="152" t="s">
        <v>2253</v>
      </c>
      <c r="M12" s="152" t="s">
        <v>2253</v>
      </c>
    </row>
    <row r="13" spans="1:13" ht="26.25" customHeight="1">
      <c r="A13" s="2" t="s">
        <v>2181</v>
      </c>
      <c r="B13" s="152">
        <v>37415</v>
      </c>
      <c r="C13" s="152">
        <v>36658</v>
      </c>
      <c r="D13" s="152">
        <f t="shared" si="3"/>
        <v>-757</v>
      </c>
      <c r="E13" s="152">
        <v>11121</v>
      </c>
      <c r="F13" s="152">
        <v>4118</v>
      </c>
      <c r="G13" s="152">
        <f t="shared" si="0"/>
        <v>-7003</v>
      </c>
      <c r="H13" s="152">
        <v>2354</v>
      </c>
      <c r="I13" s="152">
        <v>8181</v>
      </c>
      <c r="J13" s="152">
        <f t="shared" si="1"/>
        <v>5827</v>
      </c>
      <c r="K13" s="152">
        <v>23940</v>
      </c>
      <c r="L13" s="152">
        <v>24359</v>
      </c>
      <c r="M13" s="152">
        <f t="shared" si="2"/>
        <v>419</v>
      </c>
    </row>
    <row r="14" spans="1:13" ht="26.25" customHeight="1">
      <c r="A14" s="2" t="s">
        <v>2182</v>
      </c>
      <c r="B14" s="152">
        <v>85281</v>
      </c>
      <c r="C14" s="152">
        <v>80645</v>
      </c>
      <c r="D14" s="152">
        <f t="shared" si="3"/>
        <v>-4636</v>
      </c>
      <c r="E14" s="152">
        <v>48248</v>
      </c>
      <c r="F14" s="152">
        <v>42730</v>
      </c>
      <c r="G14" s="152">
        <f t="shared" si="0"/>
        <v>-5518</v>
      </c>
      <c r="H14" s="152">
        <v>14959</v>
      </c>
      <c r="I14" s="152">
        <v>14710</v>
      </c>
      <c r="J14" s="152">
        <f t="shared" si="1"/>
        <v>-249</v>
      </c>
      <c r="K14" s="152">
        <v>22074</v>
      </c>
      <c r="L14" s="152">
        <v>23205</v>
      </c>
      <c r="M14" s="152">
        <f t="shared" si="2"/>
        <v>1131</v>
      </c>
    </row>
    <row r="15" spans="1:13" ht="26.25" customHeight="1">
      <c r="A15" s="2" t="s">
        <v>2183</v>
      </c>
      <c r="B15" s="152">
        <v>39765</v>
      </c>
      <c r="C15" s="152">
        <v>36020</v>
      </c>
      <c r="D15" s="152">
        <f t="shared" si="3"/>
        <v>-3745</v>
      </c>
      <c r="E15" s="152">
        <v>12374</v>
      </c>
      <c r="F15" s="152">
        <v>12436</v>
      </c>
      <c r="G15" s="152">
        <f t="shared" si="0"/>
        <v>62</v>
      </c>
      <c r="H15" s="152">
        <v>18783</v>
      </c>
      <c r="I15" s="152">
        <v>16450</v>
      </c>
      <c r="J15" s="152">
        <f t="shared" si="1"/>
        <v>-2333</v>
      </c>
      <c r="K15" s="152">
        <v>8608</v>
      </c>
      <c r="L15" s="152">
        <v>7134</v>
      </c>
      <c r="M15" s="152">
        <f t="shared" si="2"/>
        <v>-1474</v>
      </c>
    </row>
    <row r="16" spans="1:13" ht="26.25" customHeight="1">
      <c r="A16" s="2" t="s">
        <v>2184</v>
      </c>
      <c r="B16" s="152">
        <v>651751</v>
      </c>
      <c r="C16" s="152">
        <v>660799</v>
      </c>
      <c r="D16" s="152">
        <f t="shared" si="3"/>
        <v>9048</v>
      </c>
      <c r="E16" s="152">
        <v>164065</v>
      </c>
      <c r="F16" s="152">
        <v>179461</v>
      </c>
      <c r="G16" s="152">
        <f t="shared" si="0"/>
        <v>15396</v>
      </c>
      <c r="H16" s="152">
        <v>166916</v>
      </c>
      <c r="I16" s="152">
        <v>165453</v>
      </c>
      <c r="J16" s="152">
        <f t="shared" si="1"/>
        <v>-1463</v>
      </c>
      <c r="K16" s="152">
        <v>320770</v>
      </c>
      <c r="L16" s="152">
        <v>315885</v>
      </c>
      <c r="M16" s="152">
        <f t="shared" si="2"/>
        <v>-4885</v>
      </c>
    </row>
    <row r="17" spans="1:13" ht="26.25" customHeight="1">
      <c r="A17" s="2" t="s">
        <v>2185</v>
      </c>
      <c r="B17" s="225">
        <v>0</v>
      </c>
      <c r="C17" s="225">
        <v>0</v>
      </c>
      <c r="D17" s="152">
        <f t="shared" si="3"/>
        <v>0</v>
      </c>
      <c r="E17" s="225">
        <v>0</v>
      </c>
      <c r="F17" s="225">
        <v>0</v>
      </c>
      <c r="G17" s="152">
        <f t="shared" si="0"/>
        <v>0</v>
      </c>
      <c r="H17" s="225">
        <v>0</v>
      </c>
      <c r="I17" s="225">
        <v>0</v>
      </c>
      <c r="J17" s="152">
        <f t="shared" si="1"/>
        <v>0</v>
      </c>
      <c r="K17" s="225">
        <v>0</v>
      </c>
      <c r="L17" s="225">
        <v>0</v>
      </c>
      <c r="M17" s="152">
        <f t="shared" si="2"/>
        <v>0</v>
      </c>
    </row>
    <row r="18" spans="1:13" ht="26.25" customHeight="1">
      <c r="A18" s="2" t="s">
        <v>2186</v>
      </c>
      <c r="B18" s="152">
        <v>630082</v>
      </c>
      <c r="C18" s="152">
        <v>637892</v>
      </c>
      <c r="D18" s="152">
        <f t="shared" si="3"/>
        <v>7810</v>
      </c>
      <c r="E18" s="152">
        <v>268011</v>
      </c>
      <c r="F18" s="152">
        <v>267039</v>
      </c>
      <c r="G18" s="152">
        <f t="shared" si="0"/>
        <v>-972</v>
      </c>
      <c r="H18" s="152">
        <v>197642</v>
      </c>
      <c r="I18" s="152">
        <v>209255</v>
      </c>
      <c r="J18" s="152">
        <f t="shared" si="1"/>
        <v>11613</v>
      </c>
      <c r="K18" s="152">
        <v>164429</v>
      </c>
      <c r="L18" s="152">
        <v>161598</v>
      </c>
      <c r="M18" s="152">
        <f t="shared" si="2"/>
        <v>-2831</v>
      </c>
    </row>
    <row r="19" spans="1:13" ht="26.25" customHeight="1">
      <c r="A19" s="2" t="s">
        <v>2187</v>
      </c>
      <c r="B19" s="152">
        <v>97433</v>
      </c>
      <c r="C19" s="152">
        <v>100367</v>
      </c>
      <c r="D19" s="152">
        <f t="shared" si="3"/>
        <v>2934</v>
      </c>
      <c r="E19" s="152">
        <v>52790</v>
      </c>
      <c r="F19" s="152">
        <v>54104</v>
      </c>
      <c r="G19" s="152">
        <f t="shared" si="0"/>
        <v>1314</v>
      </c>
      <c r="H19" s="152">
        <v>4903</v>
      </c>
      <c r="I19" s="152">
        <v>5899</v>
      </c>
      <c r="J19" s="152">
        <f t="shared" si="1"/>
        <v>996</v>
      </c>
      <c r="K19" s="152">
        <v>39740</v>
      </c>
      <c r="L19" s="152">
        <v>40364</v>
      </c>
      <c r="M19" s="152">
        <f t="shared" si="2"/>
        <v>624</v>
      </c>
    </row>
    <row r="20" spans="1:13" ht="26.25" customHeight="1">
      <c r="A20" s="2" t="s">
        <v>2189</v>
      </c>
      <c r="B20" s="152" t="s">
        <v>2253</v>
      </c>
      <c r="C20" s="152" t="s">
        <v>2253</v>
      </c>
      <c r="D20" s="152" t="s">
        <v>2253</v>
      </c>
      <c r="E20" s="152" t="s">
        <v>2253</v>
      </c>
      <c r="F20" s="152" t="s">
        <v>2253</v>
      </c>
      <c r="G20" s="152" t="s">
        <v>2253</v>
      </c>
      <c r="H20" s="152" t="s">
        <v>2253</v>
      </c>
      <c r="I20" s="152" t="s">
        <v>2253</v>
      </c>
      <c r="J20" s="152" t="s">
        <v>2253</v>
      </c>
      <c r="K20" s="152" t="s">
        <v>2253</v>
      </c>
      <c r="L20" s="152" t="s">
        <v>2253</v>
      </c>
      <c r="M20" s="152" t="s">
        <v>2253</v>
      </c>
    </row>
    <row r="21" spans="1:13" ht="26.25" customHeight="1">
      <c r="A21" s="2" t="s">
        <v>2191</v>
      </c>
      <c r="B21" s="152">
        <v>497412</v>
      </c>
      <c r="C21" s="152">
        <v>404990</v>
      </c>
      <c r="D21" s="152">
        <f t="shared" si="3"/>
        <v>-92422</v>
      </c>
      <c r="E21" s="152">
        <v>85059</v>
      </c>
      <c r="F21" s="152">
        <v>58260</v>
      </c>
      <c r="G21" s="152">
        <f t="shared" si="0"/>
        <v>-26799</v>
      </c>
      <c r="H21" s="152">
        <v>270417</v>
      </c>
      <c r="I21" s="152">
        <v>227788</v>
      </c>
      <c r="J21" s="152">
        <f t="shared" si="1"/>
        <v>-42629</v>
      </c>
      <c r="K21" s="152">
        <v>141936</v>
      </c>
      <c r="L21" s="152">
        <v>118942</v>
      </c>
      <c r="M21" s="152">
        <f t="shared" si="2"/>
        <v>-22994</v>
      </c>
    </row>
    <row r="22" spans="1:13" ht="26.25" customHeight="1">
      <c r="A22" s="2" t="s">
        <v>2192</v>
      </c>
      <c r="B22" s="152">
        <v>37472</v>
      </c>
      <c r="C22" s="152">
        <v>37460</v>
      </c>
      <c r="D22" s="152">
        <f t="shared" si="3"/>
        <v>-12</v>
      </c>
      <c r="E22" s="152">
        <v>23372</v>
      </c>
      <c r="F22" s="152">
        <v>23311</v>
      </c>
      <c r="G22" s="152">
        <f t="shared" si="0"/>
        <v>-61</v>
      </c>
      <c r="H22" s="152">
        <v>2712</v>
      </c>
      <c r="I22" s="152">
        <v>2844</v>
      </c>
      <c r="J22" s="152">
        <f t="shared" si="1"/>
        <v>132</v>
      </c>
      <c r="K22" s="152">
        <v>11388</v>
      </c>
      <c r="L22" s="152">
        <v>11305</v>
      </c>
      <c r="M22" s="152">
        <f t="shared" si="2"/>
        <v>-83</v>
      </c>
    </row>
    <row r="23" spans="1:13" ht="26.25" customHeight="1">
      <c r="A23" s="2" t="s">
        <v>2193</v>
      </c>
      <c r="B23" s="152">
        <v>536479</v>
      </c>
      <c r="C23" s="152">
        <v>610677</v>
      </c>
      <c r="D23" s="152">
        <f t="shared" si="3"/>
        <v>74198</v>
      </c>
      <c r="E23" s="152">
        <v>208954</v>
      </c>
      <c r="F23" s="152">
        <v>241375</v>
      </c>
      <c r="G23" s="152">
        <f t="shared" si="0"/>
        <v>32421</v>
      </c>
      <c r="H23" s="152">
        <v>249299</v>
      </c>
      <c r="I23" s="152">
        <v>256384</v>
      </c>
      <c r="J23" s="152">
        <f t="shared" si="1"/>
        <v>7085</v>
      </c>
      <c r="K23" s="152">
        <v>78226</v>
      </c>
      <c r="L23" s="152">
        <v>112918</v>
      </c>
      <c r="M23" s="152">
        <f t="shared" si="2"/>
        <v>34692</v>
      </c>
    </row>
    <row r="24" spans="1:13" ht="26.25" customHeight="1">
      <c r="A24" s="2" t="s">
        <v>2194</v>
      </c>
      <c r="B24" s="152">
        <v>764696</v>
      </c>
      <c r="C24" s="152">
        <v>827442</v>
      </c>
      <c r="D24" s="152">
        <f t="shared" si="3"/>
        <v>62746</v>
      </c>
      <c r="E24" s="152">
        <v>323673</v>
      </c>
      <c r="F24" s="152">
        <v>327495</v>
      </c>
      <c r="G24" s="152">
        <f t="shared" si="0"/>
        <v>3822</v>
      </c>
      <c r="H24" s="152">
        <v>202676</v>
      </c>
      <c r="I24" s="152">
        <v>225151</v>
      </c>
      <c r="J24" s="152">
        <f t="shared" si="1"/>
        <v>22475</v>
      </c>
      <c r="K24" s="152">
        <v>238347</v>
      </c>
      <c r="L24" s="152">
        <v>274796</v>
      </c>
      <c r="M24" s="152">
        <f t="shared" si="2"/>
        <v>36449</v>
      </c>
    </row>
    <row r="25" spans="1:13" ht="26.25" customHeight="1">
      <c r="A25" s="2" t="s">
        <v>2195</v>
      </c>
      <c r="B25" s="152">
        <v>1356199</v>
      </c>
      <c r="C25" s="152">
        <v>1431691</v>
      </c>
      <c r="D25" s="152">
        <f t="shared" si="3"/>
        <v>75492</v>
      </c>
      <c r="E25" s="152">
        <v>309930</v>
      </c>
      <c r="F25" s="152">
        <v>385310</v>
      </c>
      <c r="G25" s="152">
        <f t="shared" si="0"/>
        <v>75380</v>
      </c>
      <c r="H25" s="152">
        <v>729331</v>
      </c>
      <c r="I25" s="152">
        <v>727395</v>
      </c>
      <c r="J25" s="152">
        <f t="shared" si="1"/>
        <v>-1936</v>
      </c>
      <c r="K25" s="152">
        <v>316938</v>
      </c>
      <c r="L25" s="152">
        <v>318986</v>
      </c>
      <c r="M25" s="152">
        <f t="shared" si="2"/>
        <v>2048</v>
      </c>
    </row>
    <row r="26" spans="1:13" ht="26.25" customHeight="1">
      <c r="A26" s="2" t="s">
        <v>2196</v>
      </c>
      <c r="B26" s="152">
        <v>8590371</v>
      </c>
      <c r="C26" s="152">
        <v>9927163</v>
      </c>
      <c r="D26" s="152">
        <f t="shared" si="3"/>
        <v>1336792</v>
      </c>
      <c r="E26" s="152">
        <v>1491627</v>
      </c>
      <c r="F26" s="152">
        <v>1684900</v>
      </c>
      <c r="G26" s="152">
        <f t="shared" si="0"/>
        <v>193273</v>
      </c>
      <c r="H26" s="152">
        <v>4927600</v>
      </c>
      <c r="I26" s="152">
        <v>5866183</v>
      </c>
      <c r="J26" s="152">
        <f t="shared" si="1"/>
        <v>938583</v>
      </c>
      <c r="K26" s="152">
        <v>2171144</v>
      </c>
      <c r="L26" s="152">
        <v>2376080</v>
      </c>
      <c r="M26" s="152">
        <f t="shared" si="2"/>
        <v>204936</v>
      </c>
    </row>
    <row r="27" spans="1:13" ht="26.25" customHeight="1">
      <c r="A27" s="2" t="s">
        <v>2197</v>
      </c>
      <c r="B27" s="152">
        <v>1009518</v>
      </c>
      <c r="C27" s="152">
        <v>1049799</v>
      </c>
      <c r="D27" s="152">
        <f t="shared" si="3"/>
        <v>40281</v>
      </c>
      <c r="E27" s="152">
        <v>300315</v>
      </c>
      <c r="F27" s="152">
        <v>330089</v>
      </c>
      <c r="G27" s="152">
        <f t="shared" si="0"/>
        <v>29774</v>
      </c>
      <c r="H27" s="152">
        <v>262917</v>
      </c>
      <c r="I27" s="152">
        <v>269072</v>
      </c>
      <c r="J27" s="152">
        <f t="shared" si="1"/>
        <v>6155</v>
      </c>
      <c r="K27" s="152">
        <v>446286</v>
      </c>
      <c r="L27" s="152">
        <v>450638</v>
      </c>
      <c r="M27" s="152">
        <f t="shared" si="2"/>
        <v>4352</v>
      </c>
    </row>
    <row r="28" spans="1:13" ht="26.25" customHeight="1">
      <c r="A28" s="2" t="s">
        <v>2198</v>
      </c>
      <c r="B28" s="152">
        <v>2116427</v>
      </c>
      <c r="C28" s="152">
        <v>2444911</v>
      </c>
      <c r="D28" s="152">
        <f t="shared" si="3"/>
        <v>328484</v>
      </c>
      <c r="E28" s="152">
        <v>359695</v>
      </c>
      <c r="F28" s="152">
        <v>399446</v>
      </c>
      <c r="G28" s="152">
        <f t="shared" si="0"/>
        <v>39751</v>
      </c>
      <c r="H28" s="152">
        <v>1273833</v>
      </c>
      <c r="I28" s="152">
        <v>1351437</v>
      </c>
      <c r="J28" s="152">
        <f t="shared" si="1"/>
        <v>77604</v>
      </c>
      <c r="K28" s="152">
        <v>482899</v>
      </c>
      <c r="L28" s="152">
        <v>694028</v>
      </c>
      <c r="M28" s="152">
        <f t="shared" si="2"/>
        <v>211129</v>
      </c>
    </row>
    <row r="29" spans="1:13" ht="26.25" customHeight="1">
      <c r="A29" s="2" t="s">
        <v>2199</v>
      </c>
      <c r="B29" s="152">
        <v>1639438</v>
      </c>
      <c r="C29" s="152">
        <v>1687759</v>
      </c>
      <c r="D29" s="152">
        <f t="shared" si="3"/>
        <v>48321</v>
      </c>
      <c r="E29" s="152">
        <v>317837</v>
      </c>
      <c r="F29" s="152">
        <v>315575</v>
      </c>
      <c r="G29" s="152">
        <f t="shared" si="0"/>
        <v>-2262</v>
      </c>
      <c r="H29" s="152">
        <v>517280</v>
      </c>
      <c r="I29" s="152">
        <v>533132</v>
      </c>
      <c r="J29" s="152">
        <f t="shared" si="1"/>
        <v>15852</v>
      </c>
      <c r="K29" s="152">
        <v>804321</v>
      </c>
      <c r="L29" s="152">
        <v>839052</v>
      </c>
      <c r="M29" s="152">
        <f t="shared" si="2"/>
        <v>34731</v>
      </c>
    </row>
    <row r="30" spans="1:13" ht="26.25" customHeight="1">
      <c r="A30" s="2" t="s">
        <v>2200</v>
      </c>
      <c r="B30" s="152">
        <v>1344971</v>
      </c>
      <c r="C30" s="152">
        <v>1309593</v>
      </c>
      <c r="D30" s="152">
        <f t="shared" si="3"/>
        <v>-35378</v>
      </c>
      <c r="E30" s="152">
        <v>357660</v>
      </c>
      <c r="F30" s="152">
        <v>327388</v>
      </c>
      <c r="G30" s="152">
        <f t="shared" si="0"/>
        <v>-30272</v>
      </c>
      <c r="H30" s="152">
        <v>444328</v>
      </c>
      <c r="I30" s="152">
        <v>360655</v>
      </c>
      <c r="J30" s="152">
        <f t="shared" si="1"/>
        <v>-83673</v>
      </c>
      <c r="K30" s="152">
        <v>542983</v>
      </c>
      <c r="L30" s="152">
        <v>621550</v>
      </c>
      <c r="M30" s="152">
        <f t="shared" si="2"/>
        <v>78567</v>
      </c>
    </row>
    <row r="31" spans="1:13" ht="26.25" customHeight="1">
      <c r="A31" s="2" t="s">
        <v>2201</v>
      </c>
      <c r="B31" s="152">
        <v>656125</v>
      </c>
      <c r="C31" s="152">
        <v>708446</v>
      </c>
      <c r="D31" s="152">
        <f t="shared" si="3"/>
        <v>52321</v>
      </c>
      <c r="E31" s="152">
        <v>227381</v>
      </c>
      <c r="F31" s="152">
        <v>284971</v>
      </c>
      <c r="G31" s="152">
        <f t="shared" si="0"/>
        <v>57590</v>
      </c>
      <c r="H31" s="152">
        <v>279529</v>
      </c>
      <c r="I31" s="152">
        <v>264363</v>
      </c>
      <c r="J31" s="152">
        <f t="shared" si="1"/>
        <v>-15166</v>
      </c>
      <c r="K31" s="152">
        <v>149215</v>
      </c>
      <c r="L31" s="152">
        <v>159112</v>
      </c>
      <c r="M31" s="152">
        <f t="shared" si="2"/>
        <v>9897</v>
      </c>
    </row>
    <row r="32" spans="1:13" ht="26.25" customHeight="1" thickBot="1">
      <c r="A32" s="3" t="s">
        <v>2203</v>
      </c>
      <c r="B32" s="153">
        <v>676421</v>
      </c>
      <c r="C32" s="153">
        <v>666561</v>
      </c>
      <c r="D32" s="153">
        <f t="shared" si="3"/>
        <v>-9860</v>
      </c>
      <c r="E32" s="153">
        <v>232694</v>
      </c>
      <c r="F32" s="153">
        <v>232421</v>
      </c>
      <c r="G32" s="153">
        <f t="shared" si="0"/>
        <v>-273</v>
      </c>
      <c r="H32" s="153">
        <v>204816</v>
      </c>
      <c r="I32" s="153">
        <v>189889</v>
      </c>
      <c r="J32" s="153">
        <f t="shared" si="1"/>
        <v>-14927</v>
      </c>
      <c r="K32" s="153">
        <v>238911</v>
      </c>
      <c r="L32" s="153">
        <v>244251</v>
      </c>
      <c r="M32" s="153">
        <f t="shared" si="2"/>
        <v>5340</v>
      </c>
    </row>
    <row r="33" ht="13.5">
      <c r="D33" s="152"/>
    </row>
  </sheetData>
  <sheetProtection/>
  <printOptions horizontalCentered="1"/>
  <pageMargins left="0.5905511811023623" right="0.5905511811023623" top="0.984251968503937" bottom="0.984251968503937" header="0.5118110236220472" footer="0.5118110236220472"/>
  <pageSetup fitToHeight="1" fitToWidth="1" horizontalDpi="600" verticalDpi="600" orientation="landscape" paperSize="9" scale="65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theme="9"/>
    <pageSetUpPr fitToPage="1"/>
  </sheetPr>
  <dimension ref="A1:AE422"/>
  <sheetViews>
    <sheetView view="pageBreakPreview" zoomScale="80" zoomScaleSheetLayoutView="80" zoomScalePageLayoutView="0" workbookViewId="0" topLeftCell="A1">
      <selection activeCell="B5" sqref="B5"/>
    </sheetView>
  </sheetViews>
  <sheetFormatPr defaultColWidth="9.00390625" defaultRowHeight="13.5"/>
  <cols>
    <col min="1" max="1" width="7.625" style="221" customWidth="1"/>
    <col min="2" max="2" width="33.25390625" style="97" customWidth="1"/>
    <col min="3" max="3" width="8.50390625" style="33" customWidth="1"/>
    <col min="4" max="7" width="8.00390625" style="33" bestFit="1" customWidth="1"/>
    <col min="8" max="8" width="7.00390625" style="33" bestFit="1" customWidth="1"/>
    <col min="9" max="9" width="7.00390625" style="33" customWidth="1"/>
    <col min="10" max="10" width="8.00390625" style="33" bestFit="1" customWidth="1"/>
    <col min="11" max="12" width="6.00390625" style="33" customWidth="1"/>
    <col min="13" max="20" width="5.625" style="33" customWidth="1"/>
    <col min="21" max="21" width="11.625" style="33" bestFit="1" customWidth="1"/>
    <col min="22" max="22" width="11.75390625" style="33" bestFit="1" customWidth="1"/>
    <col min="23" max="25" width="12.25390625" style="33" customWidth="1"/>
    <col min="26" max="26" width="9.25390625" style="33" customWidth="1"/>
    <col min="27" max="27" width="9.75390625" style="33" customWidth="1"/>
    <col min="28" max="29" width="9.875" style="33" customWidth="1"/>
    <col min="30" max="30" width="11.875" style="33" customWidth="1"/>
    <col min="31" max="31" width="8.625" style="33" customWidth="1"/>
    <col min="32" max="16384" width="9.00390625" style="33" customWidth="1"/>
  </cols>
  <sheetData>
    <row r="1" spans="1:30" ht="19.5" thickBot="1">
      <c r="A1" s="252" t="s">
        <v>1214</v>
      </c>
      <c r="B1" s="253"/>
      <c r="C1" s="254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AD1" s="43" t="s">
        <v>1363</v>
      </c>
    </row>
    <row r="2" spans="1:30" ht="13.5">
      <c r="A2" s="217"/>
      <c r="B2" s="213"/>
      <c r="C2" s="5"/>
      <c r="D2" s="285" t="s">
        <v>1329</v>
      </c>
      <c r="E2" s="286"/>
      <c r="F2" s="286"/>
      <c r="G2" s="286"/>
      <c r="H2" s="286"/>
      <c r="I2" s="286"/>
      <c r="J2" s="286"/>
      <c r="K2" s="286"/>
      <c r="L2" s="286"/>
      <c r="M2" s="286"/>
      <c r="N2" s="286"/>
      <c r="O2" s="286"/>
      <c r="P2" s="286"/>
      <c r="Q2" s="286"/>
      <c r="R2" s="286"/>
      <c r="S2" s="286"/>
      <c r="T2" s="287"/>
      <c r="U2" s="5"/>
      <c r="V2" s="5"/>
      <c r="W2" s="6" t="s">
        <v>1301</v>
      </c>
      <c r="X2" s="7"/>
      <c r="Y2" s="7"/>
      <c r="Z2" s="7"/>
      <c r="AA2" s="7"/>
      <c r="AB2" s="7"/>
      <c r="AC2" s="8"/>
      <c r="AD2" s="9"/>
    </row>
    <row r="3" spans="1:30" ht="13.5">
      <c r="A3" s="218"/>
      <c r="B3" s="214"/>
      <c r="C3" s="11"/>
      <c r="D3" s="145"/>
      <c r="E3" s="146"/>
      <c r="F3" s="1"/>
      <c r="G3" s="275" t="s">
        <v>2129</v>
      </c>
      <c r="H3" s="276"/>
      <c r="I3" s="276"/>
      <c r="J3" s="276"/>
      <c r="K3" s="276"/>
      <c r="L3" s="276"/>
      <c r="M3" s="276"/>
      <c r="N3" s="276"/>
      <c r="O3" s="276"/>
      <c r="P3" s="277"/>
      <c r="Q3" s="278" t="s">
        <v>2130</v>
      </c>
      <c r="R3" s="278"/>
      <c r="S3" s="272"/>
      <c r="T3" s="274"/>
      <c r="U3" s="11"/>
      <c r="V3" s="11"/>
      <c r="W3" s="12"/>
      <c r="X3" s="12"/>
      <c r="Y3" s="12"/>
      <c r="Z3" s="278" t="s">
        <v>1355</v>
      </c>
      <c r="AA3" s="278"/>
      <c r="AB3" s="278"/>
      <c r="AC3" s="278"/>
      <c r="AD3" s="10" t="s">
        <v>1353</v>
      </c>
    </row>
    <row r="4" spans="1:30" ht="13.5">
      <c r="A4" s="304" t="s">
        <v>1364</v>
      </c>
      <c r="B4" s="305"/>
      <c r="C4" s="11" t="s">
        <v>1300</v>
      </c>
      <c r="D4" s="272" t="s">
        <v>1330</v>
      </c>
      <c r="E4" s="273"/>
      <c r="F4" s="274"/>
      <c r="G4" s="282" t="s">
        <v>1347</v>
      </c>
      <c r="H4" s="283"/>
      <c r="I4" s="282" t="s">
        <v>1976</v>
      </c>
      <c r="J4" s="284"/>
      <c r="K4" s="275" t="s">
        <v>1974</v>
      </c>
      <c r="L4" s="276"/>
      <c r="M4" s="276"/>
      <c r="N4" s="277"/>
      <c r="O4" s="279" t="s">
        <v>1333</v>
      </c>
      <c r="P4" s="280"/>
      <c r="Q4" s="282" t="s">
        <v>1977</v>
      </c>
      <c r="R4" s="283"/>
      <c r="S4" s="264" t="s">
        <v>1331</v>
      </c>
      <c r="T4" s="265"/>
      <c r="U4" s="11" t="s">
        <v>1302</v>
      </c>
      <c r="V4" s="11" t="s">
        <v>1303</v>
      </c>
      <c r="W4" s="11" t="s">
        <v>1309</v>
      </c>
      <c r="X4" s="11" t="s">
        <v>1304</v>
      </c>
      <c r="Y4" s="11" t="s">
        <v>1305</v>
      </c>
      <c r="Z4" s="11"/>
      <c r="AA4" s="11"/>
      <c r="AB4" s="11"/>
      <c r="AC4" s="11"/>
      <c r="AD4" s="10" t="s">
        <v>1312</v>
      </c>
    </row>
    <row r="5" spans="1:30" ht="13.5" customHeight="1">
      <c r="A5" s="218"/>
      <c r="B5" s="214"/>
      <c r="C5" s="11" t="s">
        <v>1308</v>
      </c>
      <c r="D5" s="272" t="s">
        <v>2299</v>
      </c>
      <c r="E5" s="273"/>
      <c r="F5" s="274"/>
      <c r="G5" s="14"/>
      <c r="H5" s="2"/>
      <c r="I5" s="101"/>
      <c r="J5" s="101"/>
      <c r="K5" s="145"/>
      <c r="L5" s="146"/>
      <c r="M5" s="145"/>
      <c r="N5" s="1"/>
      <c r="O5" s="101"/>
      <c r="P5" s="2"/>
      <c r="Q5" s="14"/>
      <c r="R5" s="2"/>
      <c r="S5" s="264" t="s">
        <v>1332</v>
      </c>
      <c r="T5" s="265"/>
      <c r="U5" s="11" t="s">
        <v>1310</v>
      </c>
      <c r="V5" s="11" t="s">
        <v>1311</v>
      </c>
      <c r="W5" s="11"/>
      <c r="X5" s="11" t="s">
        <v>1315</v>
      </c>
      <c r="Y5" s="11" t="s">
        <v>1316</v>
      </c>
      <c r="Z5" s="11" t="s">
        <v>1339</v>
      </c>
      <c r="AA5" s="11" t="s">
        <v>1354</v>
      </c>
      <c r="AB5" s="11" t="s">
        <v>1306</v>
      </c>
      <c r="AC5" s="11" t="s">
        <v>1355</v>
      </c>
      <c r="AD5" s="51" t="s">
        <v>1334</v>
      </c>
    </row>
    <row r="6" spans="1:30" ht="13.5">
      <c r="A6" s="218"/>
      <c r="B6" s="214"/>
      <c r="C6" s="11"/>
      <c r="D6" s="270"/>
      <c r="E6" s="281"/>
      <c r="F6" s="271"/>
      <c r="G6" s="268" t="s">
        <v>2300</v>
      </c>
      <c r="H6" s="269"/>
      <c r="I6" s="148"/>
      <c r="J6" s="148"/>
      <c r="K6" s="268" t="s">
        <v>1335</v>
      </c>
      <c r="L6" s="269"/>
      <c r="M6" s="268" t="s">
        <v>1336</v>
      </c>
      <c r="N6" s="269"/>
      <c r="O6" s="270" t="s">
        <v>1337</v>
      </c>
      <c r="P6" s="271"/>
      <c r="Q6" s="268"/>
      <c r="R6" s="269"/>
      <c r="S6" s="266"/>
      <c r="T6" s="267"/>
      <c r="U6" s="11"/>
      <c r="V6" s="11"/>
      <c r="W6" s="11"/>
      <c r="X6" s="11"/>
      <c r="Y6" s="11"/>
      <c r="Z6" s="11"/>
      <c r="AA6" s="11" t="s">
        <v>1356</v>
      </c>
      <c r="AB6" s="11" t="s">
        <v>1316</v>
      </c>
      <c r="AC6" s="11" t="s">
        <v>2205</v>
      </c>
      <c r="AD6" s="51" t="s">
        <v>1338</v>
      </c>
    </row>
    <row r="7" spans="1:30" ht="13.5">
      <c r="A7" s="219"/>
      <c r="B7" s="215"/>
      <c r="C7" s="22"/>
      <c r="D7" s="18" t="s">
        <v>1339</v>
      </c>
      <c r="E7" s="19" t="s">
        <v>1313</v>
      </c>
      <c r="F7" s="19" t="s">
        <v>1314</v>
      </c>
      <c r="G7" s="21" t="s">
        <v>1340</v>
      </c>
      <c r="H7" s="21" t="s">
        <v>1341</v>
      </c>
      <c r="I7" s="21" t="s">
        <v>1340</v>
      </c>
      <c r="J7" s="21" t="s">
        <v>1341</v>
      </c>
      <c r="K7" s="20" t="s">
        <v>1313</v>
      </c>
      <c r="L7" s="20" t="s">
        <v>1314</v>
      </c>
      <c r="M7" s="20" t="s">
        <v>1313</v>
      </c>
      <c r="N7" s="20" t="s">
        <v>1314</v>
      </c>
      <c r="O7" s="20" t="s">
        <v>1313</v>
      </c>
      <c r="P7" s="20" t="s">
        <v>1314</v>
      </c>
      <c r="Q7" s="21" t="s">
        <v>1340</v>
      </c>
      <c r="R7" s="21" t="s">
        <v>1341</v>
      </c>
      <c r="S7" s="18" t="s">
        <v>1340</v>
      </c>
      <c r="T7" s="18" t="s">
        <v>1341</v>
      </c>
      <c r="U7" s="22"/>
      <c r="V7" s="21"/>
      <c r="W7" s="22"/>
      <c r="X7" s="21"/>
      <c r="Y7" s="21"/>
      <c r="Z7" s="21"/>
      <c r="AA7" s="21"/>
      <c r="AB7" s="21"/>
      <c r="AC7" s="21"/>
      <c r="AD7" s="52" t="s">
        <v>1342</v>
      </c>
    </row>
    <row r="8" spans="1:31" ht="13.5">
      <c r="A8" s="53">
        <v>0</v>
      </c>
      <c r="B8" s="216" t="s">
        <v>1407</v>
      </c>
      <c r="C8" s="222">
        <v>1764</v>
      </c>
      <c r="D8" s="222">
        <v>71191</v>
      </c>
      <c r="E8" s="222">
        <f aca="true" t="shared" si="0" ref="E8:F71">(G8+I8+K8+M8+O8)-Q8</f>
        <v>49173</v>
      </c>
      <c r="F8" s="222">
        <f t="shared" si="0"/>
        <v>22018</v>
      </c>
      <c r="G8" s="222">
        <v>181</v>
      </c>
      <c r="H8" s="222">
        <v>58</v>
      </c>
      <c r="I8" s="222">
        <v>1851</v>
      </c>
      <c r="J8" s="222">
        <v>688</v>
      </c>
      <c r="K8" s="222">
        <v>37344</v>
      </c>
      <c r="L8" s="222">
        <v>8410</v>
      </c>
      <c r="M8" s="222">
        <v>6573</v>
      </c>
      <c r="N8" s="222">
        <v>11110</v>
      </c>
      <c r="O8" s="222">
        <v>3933</v>
      </c>
      <c r="P8" s="222">
        <v>1902</v>
      </c>
      <c r="Q8" s="222">
        <v>709</v>
      </c>
      <c r="R8" s="222">
        <v>150</v>
      </c>
      <c r="S8" s="222">
        <v>181</v>
      </c>
      <c r="T8" s="222">
        <v>187</v>
      </c>
      <c r="U8" s="222">
        <v>30949992</v>
      </c>
      <c r="V8" s="222">
        <v>129487008</v>
      </c>
      <c r="W8" s="222">
        <v>225068160</v>
      </c>
      <c r="X8" s="222">
        <v>210601421</v>
      </c>
      <c r="Y8" s="222">
        <v>7964635</v>
      </c>
      <c r="Z8" s="222">
        <v>6502104</v>
      </c>
      <c r="AA8" s="222">
        <v>28839</v>
      </c>
      <c r="AB8" s="222">
        <v>553591</v>
      </c>
      <c r="AC8" s="152">
        <f>Z8-AA8-AB8</f>
        <v>5919674</v>
      </c>
      <c r="AD8" s="222">
        <v>86777537</v>
      </c>
      <c r="AE8" s="54"/>
    </row>
    <row r="9" spans="1:31" ht="13.5">
      <c r="A9" s="235" t="s">
        <v>2301</v>
      </c>
      <c r="B9" s="216" t="s">
        <v>43</v>
      </c>
      <c r="C9" s="140">
        <v>23</v>
      </c>
      <c r="D9" s="140">
        <v>1731</v>
      </c>
      <c r="E9" s="222">
        <f>(G9+I9+K9+M9+O9)-Q9</f>
        <v>928</v>
      </c>
      <c r="F9" s="222">
        <f t="shared" si="0"/>
        <v>803</v>
      </c>
      <c r="G9" s="140">
        <v>1</v>
      </c>
      <c r="H9" s="140">
        <v>1</v>
      </c>
      <c r="I9" s="140">
        <v>18</v>
      </c>
      <c r="J9" s="140">
        <v>5</v>
      </c>
      <c r="K9" s="140">
        <v>434</v>
      </c>
      <c r="L9" s="140">
        <v>95</v>
      </c>
      <c r="M9" s="140">
        <v>335</v>
      </c>
      <c r="N9" s="140">
        <v>586</v>
      </c>
      <c r="O9" s="140">
        <v>140</v>
      </c>
      <c r="P9" s="140">
        <v>116</v>
      </c>
      <c r="Q9" s="152">
        <v>0</v>
      </c>
      <c r="R9" s="152">
        <v>0</v>
      </c>
      <c r="S9" s="140">
        <v>4</v>
      </c>
      <c r="T9" s="140">
        <v>3</v>
      </c>
      <c r="U9" s="140">
        <v>441308</v>
      </c>
      <c r="V9" s="140">
        <v>2968500</v>
      </c>
      <c r="W9" s="140">
        <v>4934369</v>
      </c>
      <c r="X9" s="140">
        <v>4930576</v>
      </c>
      <c r="Y9" s="140">
        <v>3793</v>
      </c>
      <c r="Z9" s="152">
        <v>0</v>
      </c>
      <c r="AA9" s="152">
        <v>0</v>
      </c>
      <c r="AB9" s="152">
        <v>0</v>
      </c>
      <c r="AC9" s="152">
        <f aca="true" t="shared" si="1" ref="AC9:AC72">Z9-AA9-AB9</f>
        <v>0</v>
      </c>
      <c r="AD9" s="140">
        <v>1757498</v>
      </c>
      <c r="AE9" s="54"/>
    </row>
    <row r="10" spans="1:31" ht="13.5">
      <c r="A10" s="235" t="s">
        <v>2302</v>
      </c>
      <c r="B10" s="216" t="s">
        <v>1408</v>
      </c>
      <c r="C10" s="140">
        <v>4</v>
      </c>
      <c r="D10" s="140">
        <v>260</v>
      </c>
      <c r="E10" s="222">
        <f t="shared" si="0"/>
        <v>119</v>
      </c>
      <c r="F10" s="222">
        <f t="shared" si="0"/>
        <v>141</v>
      </c>
      <c r="G10" s="152">
        <v>0</v>
      </c>
      <c r="H10" s="152">
        <v>0</v>
      </c>
      <c r="I10" s="152">
        <v>0</v>
      </c>
      <c r="J10" s="152">
        <v>0</v>
      </c>
      <c r="K10" s="140">
        <v>58</v>
      </c>
      <c r="L10" s="140">
        <v>7</v>
      </c>
      <c r="M10" s="140">
        <v>51</v>
      </c>
      <c r="N10" s="140">
        <v>125</v>
      </c>
      <c r="O10" s="140">
        <v>10</v>
      </c>
      <c r="P10" s="140">
        <v>9</v>
      </c>
      <c r="Q10" s="152">
        <v>0</v>
      </c>
      <c r="R10" s="152">
        <v>0</v>
      </c>
      <c r="S10" s="152">
        <v>0</v>
      </c>
      <c r="T10" s="152">
        <v>0</v>
      </c>
      <c r="U10" s="140">
        <v>60838</v>
      </c>
      <c r="V10" s="140">
        <v>538144</v>
      </c>
      <c r="W10" s="140">
        <v>840725</v>
      </c>
      <c r="X10" s="140">
        <v>840606</v>
      </c>
      <c r="Y10" s="140">
        <v>119</v>
      </c>
      <c r="Z10" s="152">
        <v>0</v>
      </c>
      <c r="AA10" s="152">
        <v>0</v>
      </c>
      <c r="AB10" s="152">
        <v>0</v>
      </c>
      <c r="AC10" s="152">
        <f t="shared" si="1"/>
        <v>0</v>
      </c>
      <c r="AD10" s="140">
        <v>271507</v>
      </c>
      <c r="AE10" s="54"/>
    </row>
    <row r="11" spans="1:31" ht="13.5">
      <c r="A11" s="235" t="s">
        <v>2303</v>
      </c>
      <c r="B11" s="216" t="s">
        <v>1402</v>
      </c>
      <c r="C11" s="140">
        <v>2</v>
      </c>
      <c r="D11" s="140">
        <v>116</v>
      </c>
      <c r="E11" s="222">
        <f t="shared" si="0"/>
        <v>48</v>
      </c>
      <c r="F11" s="222">
        <f t="shared" si="0"/>
        <v>68</v>
      </c>
      <c r="G11" s="152">
        <v>0</v>
      </c>
      <c r="H11" s="152">
        <v>0</v>
      </c>
      <c r="I11" s="140">
        <v>2</v>
      </c>
      <c r="J11" s="140">
        <v>1</v>
      </c>
      <c r="K11" s="140">
        <v>23</v>
      </c>
      <c r="L11" s="140">
        <v>19</v>
      </c>
      <c r="M11" s="140">
        <v>22</v>
      </c>
      <c r="N11" s="140">
        <v>48</v>
      </c>
      <c r="O11" s="140">
        <v>1</v>
      </c>
      <c r="P11" s="152">
        <v>0</v>
      </c>
      <c r="Q11" s="152">
        <v>0</v>
      </c>
      <c r="R11" s="152">
        <v>0</v>
      </c>
      <c r="S11" s="152">
        <v>0</v>
      </c>
      <c r="T11" s="152">
        <v>0</v>
      </c>
      <c r="U11" s="140" t="s">
        <v>2304</v>
      </c>
      <c r="V11" s="140" t="s">
        <v>2304</v>
      </c>
      <c r="W11" s="140" t="s">
        <v>2304</v>
      </c>
      <c r="X11" s="140" t="s">
        <v>2304</v>
      </c>
      <c r="Y11" s="140" t="s">
        <v>2304</v>
      </c>
      <c r="Z11" s="152">
        <v>0</v>
      </c>
      <c r="AA11" s="152">
        <v>0</v>
      </c>
      <c r="AB11" s="152">
        <v>0</v>
      </c>
      <c r="AC11" s="152">
        <f t="shared" si="1"/>
        <v>0</v>
      </c>
      <c r="AD11" s="140" t="s">
        <v>2304</v>
      </c>
      <c r="AE11" s="54"/>
    </row>
    <row r="12" spans="1:31" ht="13.5">
      <c r="A12" s="235" t="s">
        <v>2305</v>
      </c>
      <c r="B12" s="216" t="s">
        <v>50</v>
      </c>
      <c r="C12" s="140">
        <v>2</v>
      </c>
      <c r="D12" s="140">
        <v>132</v>
      </c>
      <c r="E12" s="222">
        <f t="shared" si="0"/>
        <v>74</v>
      </c>
      <c r="F12" s="222">
        <f t="shared" si="0"/>
        <v>58</v>
      </c>
      <c r="G12" s="152">
        <v>0</v>
      </c>
      <c r="H12" s="152">
        <v>0</v>
      </c>
      <c r="I12" s="152">
        <v>0</v>
      </c>
      <c r="J12" s="152">
        <v>0</v>
      </c>
      <c r="K12" s="140">
        <v>10</v>
      </c>
      <c r="L12" s="140">
        <v>2</v>
      </c>
      <c r="M12" s="140">
        <v>7</v>
      </c>
      <c r="N12" s="140">
        <v>30</v>
      </c>
      <c r="O12" s="140">
        <v>57</v>
      </c>
      <c r="P12" s="140">
        <v>26</v>
      </c>
      <c r="Q12" s="152">
        <v>0</v>
      </c>
      <c r="R12" s="152">
        <v>0</v>
      </c>
      <c r="S12" s="152">
        <v>0</v>
      </c>
      <c r="T12" s="152">
        <v>0</v>
      </c>
      <c r="U12" s="140" t="s">
        <v>2304</v>
      </c>
      <c r="V12" s="140" t="s">
        <v>2304</v>
      </c>
      <c r="W12" s="140" t="s">
        <v>2304</v>
      </c>
      <c r="X12" s="140" t="s">
        <v>2304</v>
      </c>
      <c r="Y12" s="152">
        <v>0</v>
      </c>
      <c r="Z12" s="152">
        <v>0</v>
      </c>
      <c r="AA12" s="152">
        <v>0</v>
      </c>
      <c r="AB12" s="152">
        <v>0</v>
      </c>
      <c r="AC12" s="152">
        <f t="shared" si="1"/>
        <v>0</v>
      </c>
      <c r="AD12" s="140" t="s">
        <v>2304</v>
      </c>
      <c r="AE12" s="54"/>
    </row>
    <row r="13" spans="1:31" ht="13.5">
      <c r="A13" s="235" t="s">
        <v>2306</v>
      </c>
      <c r="B13" s="216" t="s">
        <v>1403</v>
      </c>
      <c r="C13" s="140">
        <v>6</v>
      </c>
      <c r="D13" s="140">
        <v>614</v>
      </c>
      <c r="E13" s="222">
        <f t="shared" si="0"/>
        <v>433</v>
      </c>
      <c r="F13" s="222">
        <f t="shared" si="0"/>
        <v>181</v>
      </c>
      <c r="G13" s="152">
        <v>0</v>
      </c>
      <c r="H13" s="152">
        <v>0</v>
      </c>
      <c r="I13" s="140">
        <v>8</v>
      </c>
      <c r="J13" s="140">
        <v>1</v>
      </c>
      <c r="K13" s="140">
        <v>241</v>
      </c>
      <c r="L13" s="140">
        <v>34</v>
      </c>
      <c r="M13" s="140">
        <v>125</v>
      </c>
      <c r="N13" s="140">
        <v>88</v>
      </c>
      <c r="O13" s="140">
        <v>59</v>
      </c>
      <c r="P13" s="140">
        <v>58</v>
      </c>
      <c r="Q13" s="152">
        <v>0</v>
      </c>
      <c r="R13" s="152">
        <v>0</v>
      </c>
      <c r="S13" s="140">
        <v>4</v>
      </c>
      <c r="T13" s="140">
        <v>3</v>
      </c>
      <c r="U13" s="140">
        <v>193964</v>
      </c>
      <c r="V13" s="140">
        <v>1194459</v>
      </c>
      <c r="W13" s="140">
        <v>2086139</v>
      </c>
      <c r="X13" s="140">
        <v>2086139</v>
      </c>
      <c r="Y13" s="152">
        <v>0</v>
      </c>
      <c r="Z13" s="152">
        <v>0</v>
      </c>
      <c r="AA13" s="152">
        <v>0</v>
      </c>
      <c r="AB13" s="152">
        <v>0</v>
      </c>
      <c r="AC13" s="152">
        <f t="shared" si="1"/>
        <v>0</v>
      </c>
      <c r="AD13" s="140">
        <v>794643</v>
      </c>
      <c r="AE13" s="54"/>
    </row>
    <row r="14" spans="1:31" ht="13.5">
      <c r="A14" s="235" t="s">
        <v>2307</v>
      </c>
      <c r="B14" s="216" t="s">
        <v>44</v>
      </c>
      <c r="C14" s="140">
        <v>9</v>
      </c>
      <c r="D14" s="140">
        <v>609</v>
      </c>
      <c r="E14" s="222">
        <f t="shared" si="0"/>
        <v>254</v>
      </c>
      <c r="F14" s="222">
        <f t="shared" si="0"/>
        <v>355</v>
      </c>
      <c r="G14" s="140">
        <v>1</v>
      </c>
      <c r="H14" s="140">
        <v>1</v>
      </c>
      <c r="I14" s="140">
        <v>8</v>
      </c>
      <c r="J14" s="140">
        <v>3</v>
      </c>
      <c r="K14" s="140">
        <v>102</v>
      </c>
      <c r="L14" s="140">
        <v>33</v>
      </c>
      <c r="M14" s="140">
        <v>130</v>
      </c>
      <c r="N14" s="140">
        <v>295</v>
      </c>
      <c r="O14" s="140">
        <v>13</v>
      </c>
      <c r="P14" s="140">
        <v>23</v>
      </c>
      <c r="Q14" s="152">
        <v>0</v>
      </c>
      <c r="R14" s="152">
        <v>0</v>
      </c>
      <c r="S14" s="152">
        <v>0</v>
      </c>
      <c r="T14" s="152">
        <v>0</v>
      </c>
      <c r="U14" s="140">
        <v>121354</v>
      </c>
      <c r="V14" s="140">
        <v>750585</v>
      </c>
      <c r="W14" s="140">
        <v>1124768</v>
      </c>
      <c r="X14" s="140">
        <v>1122068</v>
      </c>
      <c r="Y14" s="140">
        <v>2700</v>
      </c>
      <c r="Z14" s="152">
        <v>0</v>
      </c>
      <c r="AA14" s="152">
        <v>0</v>
      </c>
      <c r="AB14" s="152">
        <v>0</v>
      </c>
      <c r="AC14" s="152">
        <f t="shared" si="1"/>
        <v>0</v>
      </c>
      <c r="AD14" s="140">
        <v>332533</v>
      </c>
      <c r="AE14" s="54"/>
    </row>
    <row r="15" spans="1:31" ht="13.5">
      <c r="A15" s="235" t="s">
        <v>2308</v>
      </c>
      <c r="B15" s="216" t="s">
        <v>45</v>
      </c>
      <c r="C15" s="140">
        <v>10</v>
      </c>
      <c r="D15" s="140">
        <v>397</v>
      </c>
      <c r="E15" s="222">
        <f t="shared" si="0"/>
        <v>150</v>
      </c>
      <c r="F15" s="222">
        <f t="shared" si="0"/>
        <v>247</v>
      </c>
      <c r="G15" s="140">
        <v>1</v>
      </c>
      <c r="H15" s="140">
        <v>1</v>
      </c>
      <c r="I15" s="140">
        <v>10</v>
      </c>
      <c r="J15" s="140">
        <v>6</v>
      </c>
      <c r="K15" s="140">
        <v>110</v>
      </c>
      <c r="L15" s="140">
        <v>112</v>
      </c>
      <c r="M15" s="140">
        <v>25</v>
      </c>
      <c r="N15" s="140">
        <v>101</v>
      </c>
      <c r="O15" s="140">
        <v>4</v>
      </c>
      <c r="P15" s="140">
        <v>27</v>
      </c>
      <c r="Q15" s="152">
        <v>0</v>
      </c>
      <c r="R15" s="152">
        <v>0</v>
      </c>
      <c r="S15" s="152">
        <v>0</v>
      </c>
      <c r="T15" s="152">
        <v>0</v>
      </c>
      <c r="U15" s="140">
        <v>138827</v>
      </c>
      <c r="V15" s="140">
        <v>931429</v>
      </c>
      <c r="W15" s="140">
        <v>1202656</v>
      </c>
      <c r="X15" s="140">
        <v>1022307</v>
      </c>
      <c r="Y15" s="140">
        <v>969</v>
      </c>
      <c r="Z15" s="140">
        <v>179380</v>
      </c>
      <c r="AA15" s="152">
        <v>0</v>
      </c>
      <c r="AB15" s="152">
        <v>0</v>
      </c>
      <c r="AC15" s="152">
        <f>Z15-AA15-AB15</f>
        <v>179380</v>
      </c>
      <c r="AD15" s="140">
        <v>238145</v>
      </c>
      <c r="AE15" s="54"/>
    </row>
    <row r="16" spans="1:31" ht="13.5">
      <c r="A16" s="235" t="s">
        <v>2309</v>
      </c>
      <c r="B16" s="216" t="s">
        <v>1904</v>
      </c>
      <c r="C16" s="140">
        <v>1</v>
      </c>
      <c r="D16" s="140">
        <v>57</v>
      </c>
      <c r="E16" s="222">
        <f t="shared" si="0"/>
        <v>22</v>
      </c>
      <c r="F16" s="222">
        <f t="shared" si="0"/>
        <v>35</v>
      </c>
      <c r="G16" s="152">
        <v>0</v>
      </c>
      <c r="H16" s="152">
        <v>0</v>
      </c>
      <c r="I16" s="140">
        <v>1</v>
      </c>
      <c r="J16" s="140">
        <v>3</v>
      </c>
      <c r="K16" s="140">
        <v>17</v>
      </c>
      <c r="L16" s="140">
        <v>10</v>
      </c>
      <c r="M16" s="140">
        <v>4</v>
      </c>
      <c r="N16" s="140">
        <v>21</v>
      </c>
      <c r="O16" s="152">
        <v>0</v>
      </c>
      <c r="P16" s="140">
        <v>1</v>
      </c>
      <c r="Q16" s="152">
        <v>0</v>
      </c>
      <c r="R16" s="152">
        <v>0</v>
      </c>
      <c r="S16" s="152">
        <v>0</v>
      </c>
      <c r="T16" s="152">
        <v>0</v>
      </c>
      <c r="U16" s="140" t="s">
        <v>2304</v>
      </c>
      <c r="V16" s="140" t="s">
        <v>2304</v>
      </c>
      <c r="W16" s="140" t="s">
        <v>2304</v>
      </c>
      <c r="X16" s="140" t="s">
        <v>2304</v>
      </c>
      <c r="Y16" s="152">
        <v>0</v>
      </c>
      <c r="Z16" s="140" t="s">
        <v>2304</v>
      </c>
      <c r="AA16" s="152">
        <v>0</v>
      </c>
      <c r="AB16" s="152">
        <v>0</v>
      </c>
      <c r="AC16" s="152" t="s">
        <v>2304</v>
      </c>
      <c r="AD16" s="140" t="s">
        <v>2304</v>
      </c>
      <c r="AE16" s="54"/>
    </row>
    <row r="17" spans="1:31" ht="13.5">
      <c r="A17" s="235" t="s">
        <v>2310</v>
      </c>
      <c r="B17" s="216" t="s">
        <v>2311</v>
      </c>
      <c r="C17" s="140">
        <v>1</v>
      </c>
      <c r="D17" s="140">
        <v>7</v>
      </c>
      <c r="E17" s="222">
        <f t="shared" si="0"/>
        <v>2</v>
      </c>
      <c r="F17" s="222">
        <f t="shared" si="0"/>
        <v>5</v>
      </c>
      <c r="G17" s="152">
        <v>0</v>
      </c>
      <c r="H17" s="152">
        <v>0</v>
      </c>
      <c r="I17" s="140">
        <v>1</v>
      </c>
      <c r="J17" s="152">
        <v>0</v>
      </c>
      <c r="K17" s="140">
        <v>1</v>
      </c>
      <c r="L17" s="152">
        <v>0</v>
      </c>
      <c r="M17" s="152">
        <v>0</v>
      </c>
      <c r="N17" s="140">
        <v>5</v>
      </c>
      <c r="O17" s="152">
        <v>0</v>
      </c>
      <c r="P17" s="152">
        <v>0</v>
      </c>
      <c r="Q17" s="152">
        <v>0</v>
      </c>
      <c r="R17" s="152">
        <v>0</v>
      </c>
      <c r="S17" s="152">
        <v>0</v>
      </c>
      <c r="T17" s="152">
        <v>0</v>
      </c>
      <c r="U17" s="140" t="s">
        <v>2304</v>
      </c>
      <c r="V17" s="140" t="s">
        <v>2304</v>
      </c>
      <c r="W17" s="140" t="s">
        <v>2304</v>
      </c>
      <c r="X17" s="140" t="s">
        <v>2304</v>
      </c>
      <c r="Y17" s="152">
        <v>0</v>
      </c>
      <c r="Z17" s="152">
        <v>0</v>
      </c>
      <c r="AA17" s="152">
        <v>0</v>
      </c>
      <c r="AB17" s="152">
        <v>0</v>
      </c>
      <c r="AC17" s="152">
        <f t="shared" si="1"/>
        <v>0</v>
      </c>
      <c r="AD17" s="140" t="s">
        <v>2304</v>
      </c>
      <c r="AE17" s="54"/>
    </row>
    <row r="18" spans="1:31" ht="13.5">
      <c r="A18" s="235" t="s">
        <v>2312</v>
      </c>
      <c r="B18" s="216" t="s">
        <v>2313</v>
      </c>
      <c r="C18" s="140">
        <v>1</v>
      </c>
      <c r="D18" s="140">
        <v>61</v>
      </c>
      <c r="E18" s="222">
        <f t="shared" si="0"/>
        <v>16</v>
      </c>
      <c r="F18" s="222">
        <f t="shared" si="0"/>
        <v>45</v>
      </c>
      <c r="G18" s="152">
        <v>0</v>
      </c>
      <c r="H18" s="152">
        <v>0</v>
      </c>
      <c r="I18" s="152">
        <v>0</v>
      </c>
      <c r="J18" s="152">
        <v>0</v>
      </c>
      <c r="K18" s="140">
        <v>6</v>
      </c>
      <c r="L18" s="140">
        <v>2</v>
      </c>
      <c r="M18" s="140">
        <v>10</v>
      </c>
      <c r="N18" s="140">
        <v>43</v>
      </c>
      <c r="O18" s="152">
        <v>0</v>
      </c>
      <c r="P18" s="152">
        <v>0</v>
      </c>
      <c r="Q18" s="152">
        <v>0</v>
      </c>
      <c r="R18" s="152">
        <v>0</v>
      </c>
      <c r="S18" s="152">
        <v>0</v>
      </c>
      <c r="T18" s="152">
        <v>0</v>
      </c>
      <c r="U18" s="140" t="s">
        <v>2304</v>
      </c>
      <c r="V18" s="140" t="s">
        <v>2304</v>
      </c>
      <c r="W18" s="140" t="s">
        <v>2304</v>
      </c>
      <c r="X18" s="140" t="s">
        <v>2304</v>
      </c>
      <c r="Y18" s="152">
        <v>0</v>
      </c>
      <c r="Z18" s="140" t="s">
        <v>2304</v>
      </c>
      <c r="AA18" s="152">
        <v>0</v>
      </c>
      <c r="AB18" s="152">
        <v>0</v>
      </c>
      <c r="AC18" s="152" t="s">
        <v>2304</v>
      </c>
      <c r="AD18" s="140" t="s">
        <v>2304</v>
      </c>
      <c r="AE18" s="54"/>
    </row>
    <row r="19" spans="1:31" ht="13.5">
      <c r="A19" s="235" t="s">
        <v>2314</v>
      </c>
      <c r="B19" s="216" t="s">
        <v>1404</v>
      </c>
      <c r="C19" s="140">
        <v>1</v>
      </c>
      <c r="D19" s="140">
        <v>12</v>
      </c>
      <c r="E19" s="222">
        <f t="shared" si="0"/>
        <v>6</v>
      </c>
      <c r="F19" s="222">
        <f t="shared" si="0"/>
        <v>6</v>
      </c>
      <c r="G19" s="140">
        <v>1</v>
      </c>
      <c r="H19" s="140">
        <v>1</v>
      </c>
      <c r="I19" s="152">
        <v>0</v>
      </c>
      <c r="J19" s="152">
        <v>0</v>
      </c>
      <c r="K19" s="140">
        <v>4</v>
      </c>
      <c r="L19" s="140">
        <v>4</v>
      </c>
      <c r="M19" s="140">
        <v>1</v>
      </c>
      <c r="N19" s="140">
        <v>1</v>
      </c>
      <c r="O19" s="152">
        <v>0</v>
      </c>
      <c r="P19" s="152">
        <v>0</v>
      </c>
      <c r="Q19" s="152">
        <v>0</v>
      </c>
      <c r="R19" s="152">
        <v>0</v>
      </c>
      <c r="S19" s="152">
        <v>0</v>
      </c>
      <c r="T19" s="152">
        <v>0</v>
      </c>
      <c r="U19" s="140" t="s">
        <v>2304</v>
      </c>
      <c r="V19" s="140" t="s">
        <v>2304</v>
      </c>
      <c r="W19" s="140" t="s">
        <v>2304</v>
      </c>
      <c r="X19" s="140" t="s">
        <v>2304</v>
      </c>
      <c r="Y19" s="152">
        <v>0</v>
      </c>
      <c r="Z19" s="152">
        <v>0</v>
      </c>
      <c r="AA19" s="152">
        <v>0</v>
      </c>
      <c r="AB19" s="152">
        <v>0</v>
      </c>
      <c r="AC19" s="152">
        <f t="shared" si="1"/>
        <v>0</v>
      </c>
      <c r="AD19" s="140" t="s">
        <v>2304</v>
      </c>
      <c r="AE19" s="54"/>
    </row>
    <row r="20" spans="1:31" ht="13.5">
      <c r="A20" s="235" t="s">
        <v>2315</v>
      </c>
      <c r="B20" s="216" t="s">
        <v>46</v>
      </c>
      <c r="C20" s="140">
        <v>6</v>
      </c>
      <c r="D20" s="140">
        <v>260</v>
      </c>
      <c r="E20" s="222">
        <f t="shared" si="0"/>
        <v>104</v>
      </c>
      <c r="F20" s="222">
        <f t="shared" si="0"/>
        <v>156</v>
      </c>
      <c r="G20" s="152">
        <v>0</v>
      </c>
      <c r="H20" s="152">
        <v>0</v>
      </c>
      <c r="I20" s="140">
        <v>8</v>
      </c>
      <c r="J20" s="140">
        <v>3</v>
      </c>
      <c r="K20" s="140">
        <v>82</v>
      </c>
      <c r="L20" s="140">
        <v>96</v>
      </c>
      <c r="M20" s="140">
        <v>10</v>
      </c>
      <c r="N20" s="140">
        <v>31</v>
      </c>
      <c r="O20" s="140">
        <v>4</v>
      </c>
      <c r="P20" s="140">
        <v>26</v>
      </c>
      <c r="Q20" s="152">
        <v>0</v>
      </c>
      <c r="R20" s="152">
        <v>0</v>
      </c>
      <c r="S20" s="152">
        <v>0</v>
      </c>
      <c r="T20" s="152">
        <v>0</v>
      </c>
      <c r="U20" s="140">
        <v>105341</v>
      </c>
      <c r="V20" s="140">
        <v>683875</v>
      </c>
      <c r="W20" s="140">
        <v>845150</v>
      </c>
      <c r="X20" s="140">
        <v>788941</v>
      </c>
      <c r="Y20" s="140">
        <v>969</v>
      </c>
      <c r="Z20" s="140">
        <v>55240</v>
      </c>
      <c r="AA20" s="152">
        <v>0</v>
      </c>
      <c r="AB20" s="152">
        <v>0</v>
      </c>
      <c r="AC20" s="152">
        <f t="shared" si="1"/>
        <v>55240</v>
      </c>
      <c r="AD20" s="140">
        <v>137324</v>
      </c>
      <c r="AE20" s="54"/>
    </row>
    <row r="21" spans="1:31" ht="13.5">
      <c r="A21" s="235" t="s">
        <v>2316</v>
      </c>
      <c r="B21" s="216" t="s">
        <v>47</v>
      </c>
      <c r="C21" s="140">
        <v>12</v>
      </c>
      <c r="D21" s="140">
        <v>515</v>
      </c>
      <c r="E21" s="222">
        <f t="shared" si="0"/>
        <v>245</v>
      </c>
      <c r="F21" s="222">
        <f t="shared" si="0"/>
        <v>270</v>
      </c>
      <c r="G21" s="140">
        <v>3</v>
      </c>
      <c r="H21" s="152">
        <v>0</v>
      </c>
      <c r="I21" s="140">
        <v>10</v>
      </c>
      <c r="J21" s="140">
        <v>3</v>
      </c>
      <c r="K21" s="140">
        <v>141</v>
      </c>
      <c r="L21" s="140">
        <v>53</v>
      </c>
      <c r="M21" s="140">
        <v>79</v>
      </c>
      <c r="N21" s="140">
        <v>208</v>
      </c>
      <c r="O21" s="140">
        <v>13</v>
      </c>
      <c r="P21" s="140">
        <v>6</v>
      </c>
      <c r="Q21" s="140">
        <v>1</v>
      </c>
      <c r="R21" s="152">
        <v>0</v>
      </c>
      <c r="S21" s="140">
        <v>1</v>
      </c>
      <c r="T21" s="152">
        <v>0</v>
      </c>
      <c r="U21" s="140">
        <v>186558</v>
      </c>
      <c r="V21" s="140">
        <v>811940</v>
      </c>
      <c r="W21" s="140">
        <v>1162887</v>
      </c>
      <c r="X21" s="140">
        <v>1159416</v>
      </c>
      <c r="Y21" s="140">
        <v>2360</v>
      </c>
      <c r="Z21" s="140">
        <v>1111</v>
      </c>
      <c r="AA21" s="152">
        <v>0</v>
      </c>
      <c r="AB21" s="152">
        <v>0</v>
      </c>
      <c r="AC21" s="152">
        <f t="shared" si="1"/>
        <v>1111</v>
      </c>
      <c r="AD21" s="140">
        <v>288481</v>
      </c>
      <c r="AE21" s="54"/>
    </row>
    <row r="22" spans="1:31" ht="13.5">
      <c r="A22" s="235" t="s">
        <v>2317</v>
      </c>
      <c r="B22" s="216" t="s">
        <v>48</v>
      </c>
      <c r="C22" s="140">
        <v>3</v>
      </c>
      <c r="D22" s="140">
        <v>403</v>
      </c>
      <c r="E22" s="222">
        <f t="shared" si="0"/>
        <v>201</v>
      </c>
      <c r="F22" s="222">
        <f t="shared" si="0"/>
        <v>202</v>
      </c>
      <c r="G22" s="152">
        <v>0</v>
      </c>
      <c r="H22" s="152">
        <v>0</v>
      </c>
      <c r="I22" s="140">
        <v>3</v>
      </c>
      <c r="J22" s="152">
        <v>0</v>
      </c>
      <c r="K22" s="140">
        <v>122</v>
      </c>
      <c r="L22" s="140">
        <v>37</v>
      </c>
      <c r="M22" s="140">
        <v>64</v>
      </c>
      <c r="N22" s="140">
        <v>159</v>
      </c>
      <c r="O22" s="140">
        <v>13</v>
      </c>
      <c r="P22" s="140">
        <v>6</v>
      </c>
      <c r="Q22" s="140">
        <v>1</v>
      </c>
      <c r="R22" s="152">
        <v>0</v>
      </c>
      <c r="S22" s="152">
        <v>0</v>
      </c>
      <c r="T22" s="152">
        <v>0</v>
      </c>
      <c r="U22" s="140">
        <v>168874</v>
      </c>
      <c r="V22" s="140">
        <v>762951</v>
      </c>
      <c r="W22" s="140">
        <v>1084059</v>
      </c>
      <c r="X22" s="140">
        <v>1081552</v>
      </c>
      <c r="Y22" s="140">
        <v>2160</v>
      </c>
      <c r="Z22" s="140">
        <v>347</v>
      </c>
      <c r="AA22" s="152">
        <v>0</v>
      </c>
      <c r="AB22" s="152">
        <v>0</v>
      </c>
      <c r="AC22" s="152">
        <f t="shared" si="1"/>
        <v>347</v>
      </c>
      <c r="AD22" s="140">
        <v>260852</v>
      </c>
      <c r="AE22" s="54"/>
    </row>
    <row r="23" spans="1:31" ht="13.5">
      <c r="A23" s="235" t="s">
        <v>2318</v>
      </c>
      <c r="B23" s="216" t="s">
        <v>1405</v>
      </c>
      <c r="C23" s="140">
        <v>9</v>
      </c>
      <c r="D23" s="140">
        <v>112</v>
      </c>
      <c r="E23" s="222">
        <f t="shared" si="0"/>
        <v>44</v>
      </c>
      <c r="F23" s="222">
        <f t="shared" si="0"/>
        <v>68</v>
      </c>
      <c r="G23" s="140">
        <v>3</v>
      </c>
      <c r="H23" s="152">
        <v>0</v>
      </c>
      <c r="I23" s="140">
        <v>7</v>
      </c>
      <c r="J23" s="140">
        <v>3</v>
      </c>
      <c r="K23" s="140">
        <v>19</v>
      </c>
      <c r="L23" s="140">
        <v>16</v>
      </c>
      <c r="M23" s="140">
        <v>15</v>
      </c>
      <c r="N23" s="140">
        <v>49</v>
      </c>
      <c r="O23" s="152">
        <v>0</v>
      </c>
      <c r="P23" s="152">
        <v>0</v>
      </c>
      <c r="Q23" s="152">
        <v>0</v>
      </c>
      <c r="R23" s="152">
        <v>0</v>
      </c>
      <c r="S23" s="140">
        <v>1</v>
      </c>
      <c r="T23" s="152">
        <v>0</v>
      </c>
      <c r="U23" s="140">
        <v>17684</v>
      </c>
      <c r="V23" s="140">
        <v>48989</v>
      </c>
      <c r="W23" s="140">
        <v>78828</v>
      </c>
      <c r="X23" s="140">
        <v>77864</v>
      </c>
      <c r="Y23" s="140">
        <v>200</v>
      </c>
      <c r="Z23" s="140">
        <v>764</v>
      </c>
      <c r="AA23" s="152">
        <v>0</v>
      </c>
      <c r="AB23" s="152">
        <v>0</v>
      </c>
      <c r="AC23" s="152">
        <f t="shared" si="1"/>
        <v>764</v>
      </c>
      <c r="AD23" s="140">
        <v>27629</v>
      </c>
      <c r="AE23" s="54"/>
    </row>
    <row r="24" spans="1:31" ht="13.5">
      <c r="A24" s="235" t="s">
        <v>2319</v>
      </c>
      <c r="B24" s="216" t="s">
        <v>2320</v>
      </c>
      <c r="C24" s="140">
        <v>15</v>
      </c>
      <c r="D24" s="140">
        <v>508</v>
      </c>
      <c r="E24" s="222">
        <f t="shared" si="0"/>
        <v>266</v>
      </c>
      <c r="F24" s="222">
        <f t="shared" si="0"/>
        <v>242</v>
      </c>
      <c r="G24" s="152">
        <v>0</v>
      </c>
      <c r="H24" s="152">
        <v>0</v>
      </c>
      <c r="I24" s="140">
        <v>4</v>
      </c>
      <c r="J24" s="140">
        <v>3</v>
      </c>
      <c r="K24" s="140">
        <v>181</v>
      </c>
      <c r="L24" s="140">
        <v>62</v>
      </c>
      <c r="M24" s="140">
        <v>53</v>
      </c>
      <c r="N24" s="140">
        <v>130</v>
      </c>
      <c r="O24" s="140">
        <v>28</v>
      </c>
      <c r="P24" s="140">
        <v>47</v>
      </c>
      <c r="Q24" s="152">
        <v>0</v>
      </c>
      <c r="R24" s="152">
        <v>0</v>
      </c>
      <c r="S24" s="152">
        <v>0</v>
      </c>
      <c r="T24" s="152">
        <v>0</v>
      </c>
      <c r="U24" s="140">
        <v>163584</v>
      </c>
      <c r="V24" s="140">
        <v>611029</v>
      </c>
      <c r="W24" s="140">
        <v>1236571</v>
      </c>
      <c r="X24" s="140">
        <v>1137586</v>
      </c>
      <c r="Y24" s="140">
        <v>71779</v>
      </c>
      <c r="Z24" s="140">
        <v>27206</v>
      </c>
      <c r="AA24" s="152">
        <v>0</v>
      </c>
      <c r="AB24" s="152">
        <v>0</v>
      </c>
      <c r="AC24" s="152">
        <f t="shared" si="1"/>
        <v>27206</v>
      </c>
      <c r="AD24" s="140">
        <v>530999</v>
      </c>
      <c r="AE24" s="54"/>
    </row>
    <row r="25" spans="1:31" ht="13.5">
      <c r="A25" s="235" t="s">
        <v>2321</v>
      </c>
      <c r="B25" s="216" t="s">
        <v>2322</v>
      </c>
      <c r="C25" s="140">
        <v>4</v>
      </c>
      <c r="D25" s="140">
        <v>122</v>
      </c>
      <c r="E25" s="222">
        <f t="shared" si="0"/>
        <v>61</v>
      </c>
      <c r="F25" s="222">
        <f t="shared" si="0"/>
        <v>61</v>
      </c>
      <c r="G25" s="152">
        <v>0</v>
      </c>
      <c r="H25" s="152">
        <v>0</v>
      </c>
      <c r="I25" s="140">
        <v>1</v>
      </c>
      <c r="J25" s="152">
        <v>0</v>
      </c>
      <c r="K25" s="140">
        <v>30</v>
      </c>
      <c r="L25" s="140">
        <v>6</v>
      </c>
      <c r="M25" s="140">
        <v>12</v>
      </c>
      <c r="N25" s="140">
        <v>20</v>
      </c>
      <c r="O25" s="140">
        <v>18</v>
      </c>
      <c r="P25" s="140">
        <v>35</v>
      </c>
      <c r="Q25" s="152">
        <v>0</v>
      </c>
      <c r="R25" s="152">
        <v>0</v>
      </c>
      <c r="S25" s="152">
        <v>0</v>
      </c>
      <c r="T25" s="152">
        <v>0</v>
      </c>
      <c r="U25" s="140" t="s">
        <v>2304</v>
      </c>
      <c r="V25" s="140" t="s">
        <v>2304</v>
      </c>
      <c r="W25" s="140" t="s">
        <v>2304</v>
      </c>
      <c r="X25" s="140" t="s">
        <v>2304</v>
      </c>
      <c r="Y25" s="140" t="s">
        <v>2304</v>
      </c>
      <c r="Z25" s="140" t="s">
        <v>2304</v>
      </c>
      <c r="AA25" s="152">
        <v>0</v>
      </c>
      <c r="AB25" s="152">
        <v>0</v>
      </c>
      <c r="AC25" s="152" t="s">
        <v>2304</v>
      </c>
      <c r="AD25" s="140" t="s">
        <v>2304</v>
      </c>
      <c r="AE25" s="54"/>
    </row>
    <row r="26" spans="1:31" ht="13.5">
      <c r="A26" s="235" t="s">
        <v>2323</v>
      </c>
      <c r="B26" s="216" t="s">
        <v>49</v>
      </c>
      <c r="C26" s="140">
        <v>3</v>
      </c>
      <c r="D26" s="140">
        <v>201</v>
      </c>
      <c r="E26" s="222">
        <f t="shared" si="0"/>
        <v>97</v>
      </c>
      <c r="F26" s="222">
        <f t="shared" si="0"/>
        <v>104</v>
      </c>
      <c r="G26" s="152">
        <v>0</v>
      </c>
      <c r="H26" s="152">
        <v>0</v>
      </c>
      <c r="I26" s="152">
        <v>0</v>
      </c>
      <c r="J26" s="140">
        <v>1</v>
      </c>
      <c r="K26" s="140">
        <v>53</v>
      </c>
      <c r="L26" s="140">
        <v>25</v>
      </c>
      <c r="M26" s="140">
        <v>36</v>
      </c>
      <c r="N26" s="140">
        <v>68</v>
      </c>
      <c r="O26" s="140">
        <v>8</v>
      </c>
      <c r="P26" s="140">
        <v>10</v>
      </c>
      <c r="Q26" s="152">
        <v>0</v>
      </c>
      <c r="R26" s="152">
        <v>0</v>
      </c>
      <c r="S26" s="152">
        <v>0</v>
      </c>
      <c r="T26" s="152">
        <v>0</v>
      </c>
      <c r="U26" s="140">
        <v>64869</v>
      </c>
      <c r="V26" s="140">
        <v>271603</v>
      </c>
      <c r="W26" s="140">
        <v>613284</v>
      </c>
      <c r="X26" s="140">
        <v>547523</v>
      </c>
      <c r="Y26" s="140">
        <v>65761</v>
      </c>
      <c r="Z26" s="152">
        <v>0</v>
      </c>
      <c r="AA26" s="152">
        <v>0</v>
      </c>
      <c r="AB26" s="152">
        <v>0</v>
      </c>
      <c r="AC26" s="152">
        <f t="shared" si="1"/>
        <v>0</v>
      </c>
      <c r="AD26" s="140">
        <v>305913</v>
      </c>
      <c r="AE26" s="54"/>
    </row>
    <row r="27" spans="1:31" ht="13.5">
      <c r="A27" s="235" t="s">
        <v>2324</v>
      </c>
      <c r="B27" s="216" t="s">
        <v>1624</v>
      </c>
      <c r="C27" s="140">
        <v>1</v>
      </c>
      <c r="D27" s="140">
        <v>9</v>
      </c>
      <c r="E27" s="222">
        <f t="shared" si="0"/>
        <v>1</v>
      </c>
      <c r="F27" s="222">
        <f t="shared" si="0"/>
        <v>8</v>
      </c>
      <c r="G27" s="152">
        <v>0</v>
      </c>
      <c r="H27" s="152">
        <v>0</v>
      </c>
      <c r="I27" s="140">
        <v>1</v>
      </c>
      <c r="J27" s="140">
        <v>2</v>
      </c>
      <c r="K27" s="152">
        <v>0</v>
      </c>
      <c r="L27" s="140">
        <v>5</v>
      </c>
      <c r="M27" s="152">
        <v>0</v>
      </c>
      <c r="N27" s="140">
        <v>1</v>
      </c>
      <c r="O27" s="152">
        <v>0</v>
      </c>
      <c r="P27" s="152">
        <v>0</v>
      </c>
      <c r="Q27" s="152">
        <v>0</v>
      </c>
      <c r="R27" s="152">
        <v>0</v>
      </c>
      <c r="S27" s="152">
        <v>0</v>
      </c>
      <c r="T27" s="152">
        <v>0</v>
      </c>
      <c r="U27" s="140" t="s">
        <v>2304</v>
      </c>
      <c r="V27" s="140" t="s">
        <v>2304</v>
      </c>
      <c r="W27" s="140" t="s">
        <v>2304</v>
      </c>
      <c r="X27" s="140" t="s">
        <v>2304</v>
      </c>
      <c r="Y27" s="152">
        <v>0</v>
      </c>
      <c r="Z27" s="140" t="s">
        <v>2304</v>
      </c>
      <c r="AA27" s="152">
        <v>0</v>
      </c>
      <c r="AB27" s="152">
        <v>0</v>
      </c>
      <c r="AC27" s="152" t="s">
        <v>2304</v>
      </c>
      <c r="AD27" s="140" t="s">
        <v>2304</v>
      </c>
      <c r="AE27" s="54"/>
    </row>
    <row r="28" spans="1:31" ht="13.5">
      <c r="A28" s="235" t="s">
        <v>2325</v>
      </c>
      <c r="B28" s="216" t="s">
        <v>2326</v>
      </c>
      <c r="C28" s="140">
        <v>7</v>
      </c>
      <c r="D28" s="140">
        <v>176</v>
      </c>
      <c r="E28" s="222">
        <f t="shared" si="0"/>
        <v>107</v>
      </c>
      <c r="F28" s="222">
        <f t="shared" si="0"/>
        <v>69</v>
      </c>
      <c r="G28" s="152">
        <v>0</v>
      </c>
      <c r="H28" s="152">
        <v>0</v>
      </c>
      <c r="I28" s="140">
        <v>2</v>
      </c>
      <c r="J28" s="152">
        <v>0</v>
      </c>
      <c r="K28" s="140">
        <v>98</v>
      </c>
      <c r="L28" s="140">
        <v>26</v>
      </c>
      <c r="M28" s="140">
        <v>5</v>
      </c>
      <c r="N28" s="140">
        <v>41</v>
      </c>
      <c r="O28" s="140">
        <v>2</v>
      </c>
      <c r="P28" s="140">
        <v>2</v>
      </c>
      <c r="Q28" s="152">
        <v>0</v>
      </c>
      <c r="R28" s="152">
        <v>0</v>
      </c>
      <c r="S28" s="152">
        <v>0</v>
      </c>
      <c r="T28" s="152">
        <v>0</v>
      </c>
      <c r="U28" s="140">
        <v>68014</v>
      </c>
      <c r="V28" s="140">
        <v>210242</v>
      </c>
      <c r="W28" s="140">
        <v>477044</v>
      </c>
      <c r="X28" s="140">
        <v>446886</v>
      </c>
      <c r="Y28" s="140">
        <v>5996</v>
      </c>
      <c r="Z28" s="140">
        <v>24162</v>
      </c>
      <c r="AA28" s="152">
        <v>0</v>
      </c>
      <c r="AB28" s="152">
        <v>0</v>
      </c>
      <c r="AC28" s="152">
        <f t="shared" si="1"/>
        <v>24162</v>
      </c>
      <c r="AD28" s="140">
        <v>222133</v>
      </c>
      <c r="AE28" s="54"/>
    </row>
    <row r="29" spans="1:31" ht="13.5">
      <c r="A29" s="235" t="s">
        <v>2327</v>
      </c>
      <c r="B29" s="216" t="s">
        <v>734</v>
      </c>
      <c r="C29" s="140">
        <v>3</v>
      </c>
      <c r="D29" s="140">
        <v>118</v>
      </c>
      <c r="E29" s="222">
        <f t="shared" si="0"/>
        <v>97</v>
      </c>
      <c r="F29" s="222">
        <f t="shared" si="0"/>
        <v>21</v>
      </c>
      <c r="G29" s="152">
        <v>0</v>
      </c>
      <c r="H29" s="152">
        <v>0</v>
      </c>
      <c r="I29" s="140">
        <v>5</v>
      </c>
      <c r="J29" s="140">
        <v>1</v>
      </c>
      <c r="K29" s="140">
        <v>70</v>
      </c>
      <c r="L29" s="140">
        <v>9</v>
      </c>
      <c r="M29" s="140">
        <v>22</v>
      </c>
      <c r="N29" s="140">
        <v>10</v>
      </c>
      <c r="O29" s="152">
        <v>0</v>
      </c>
      <c r="P29" s="140">
        <v>1</v>
      </c>
      <c r="Q29" s="152">
        <v>0</v>
      </c>
      <c r="R29" s="152">
        <v>0</v>
      </c>
      <c r="S29" s="152">
        <v>0</v>
      </c>
      <c r="T29" s="152">
        <v>0</v>
      </c>
      <c r="U29" s="140">
        <v>41250</v>
      </c>
      <c r="V29" s="140">
        <v>447497</v>
      </c>
      <c r="W29" s="140">
        <v>755910</v>
      </c>
      <c r="X29" s="140">
        <v>755910</v>
      </c>
      <c r="Y29" s="152">
        <v>0</v>
      </c>
      <c r="Z29" s="152">
        <v>0</v>
      </c>
      <c r="AA29" s="152">
        <v>0</v>
      </c>
      <c r="AB29" s="152">
        <v>0</v>
      </c>
      <c r="AC29" s="152">
        <f t="shared" si="1"/>
        <v>0</v>
      </c>
      <c r="AD29" s="140">
        <v>275413</v>
      </c>
      <c r="AE29" s="54"/>
    </row>
    <row r="30" spans="1:31" ht="13.5">
      <c r="A30" s="235" t="s">
        <v>2328</v>
      </c>
      <c r="B30" s="216" t="s">
        <v>2329</v>
      </c>
      <c r="C30" s="140">
        <v>1</v>
      </c>
      <c r="D30" s="140">
        <v>70</v>
      </c>
      <c r="E30" s="222">
        <f t="shared" si="0"/>
        <v>60</v>
      </c>
      <c r="F30" s="222">
        <f t="shared" si="0"/>
        <v>10</v>
      </c>
      <c r="G30" s="152">
        <v>0</v>
      </c>
      <c r="H30" s="152">
        <v>0</v>
      </c>
      <c r="I30" s="152">
        <v>0</v>
      </c>
      <c r="J30" s="152">
        <v>0</v>
      </c>
      <c r="K30" s="140">
        <v>50</v>
      </c>
      <c r="L30" s="140">
        <v>2</v>
      </c>
      <c r="M30" s="140">
        <v>10</v>
      </c>
      <c r="N30" s="140">
        <v>8</v>
      </c>
      <c r="O30" s="152">
        <v>0</v>
      </c>
      <c r="P30" s="152">
        <v>0</v>
      </c>
      <c r="Q30" s="152">
        <v>0</v>
      </c>
      <c r="R30" s="152">
        <v>0</v>
      </c>
      <c r="S30" s="152">
        <v>0</v>
      </c>
      <c r="T30" s="152">
        <v>0</v>
      </c>
      <c r="U30" s="140" t="s">
        <v>2330</v>
      </c>
      <c r="V30" s="140" t="s">
        <v>2330</v>
      </c>
      <c r="W30" s="140" t="s">
        <v>2330</v>
      </c>
      <c r="X30" s="140" t="s">
        <v>2330</v>
      </c>
      <c r="Y30" s="152">
        <v>0</v>
      </c>
      <c r="Z30" s="152">
        <v>0</v>
      </c>
      <c r="AA30" s="152">
        <v>0</v>
      </c>
      <c r="AB30" s="152">
        <v>0</v>
      </c>
      <c r="AC30" s="152">
        <f t="shared" si="1"/>
        <v>0</v>
      </c>
      <c r="AD30" s="140" t="s">
        <v>2330</v>
      </c>
      <c r="AE30" s="54"/>
    </row>
    <row r="31" spans="1:31" ht="13.5">
      <c r="A31" s="235" t="s">
        <v>2331</v>
      </c>
      <c r="B31" s="216" t="s">
        <v>735</v>
      </c>
      <c r="C31" s="140">
        <v>2</v>
      </c>
      <c r="D31" s="140">
        <v>48</v>
      </c>
      <c r="E31" s="222">
        <f t="shared" si="0"/>
        <v>37</v>
      </c>
      <c r="F31" s="222">
        <f t="shared" si="0"/>
        <v>11</v>
      </c>
      <c r="G31" s="152">
        <v>0</v>
      </c>
      <c r="H31" s="152">
        <v>0</v>
      </c>
      <c r="I31" s="140">
        <v>5</v>
      </c>
      <c r="J31" s="140">
        <v>1</v>
      </c>
      <c r="K31" s="140">
        <v>20</v>
      </c>
      <c r="L31" s="140">
        <v>7</v>
      </c>
      <c r="M31" s="140">
        <v>12</v>
      </c>
      <c r="N31" s="140">
        <v>2</v>
      </c>
      <c r="O31" s="152">
        <v>0</v>
      </c>
      <c r="P31" s="140">
        <v>1</v>
      </c>
      <c r="Q31" s="152">
        <v>0</v>
      </c>
      <c r="R31" s="152">
        <v>0</v>
      </c>
      <c r="S31" s="152">
        <v>0</v>
      </c>
      <c r="T31" s="152">
        <v>0</v>
      </c>
      <c r="U31" s="140" t="s">
        <v>2332</v>
      </c>
      <c r="V31" s="140" t="s">
        <v>2332</v>
      </c>
      <c r="W31" s="140" t="s">
        <v>2332</v>
      </c>
      <c r="X31" s="140" t="s">
        <v>2332</v>
      </c>
      <c r="Y31" s="152">
        <v>0</v>
      </c>
      <c r="Z31" s="152">
        <v>0</v>
      </c>
      <c r="AA31" s="152">
        <v>0</v>
      </c>
      <c r="AB31" s="152">
        <v>0</v>
      </c>
      <c r="AC31" s="152">
        <f t="shared" si="1"/>
        <v>0</v>
      </c>
      <c r="AD31" s="140" t="s">
        <v>2332</v>
      </c>
      <c r="AE31" s="54"/>
    </row>
    <row r="32" spans="1:31" ht="13.5">
      <c r="A32" s="235" t="s">
        <v>2333</v>
      </c>
      <c r="B32" s="216" t="s">
        <v>736</v>
      </c>
      <c r="C32" s="140">
        <v>39</v>
      </c>
      <c r="D32" s="140">
        <v>4364</v>
      </c>
      <c r="E32" s="222">
        <f t="shared" si="0"/>
        <v>2931</v>
      </c>
      <c r="F32" s="222">
        <f t="shared" si="0"/>
        <v>1433</v>
      </c>
      <c r="G32" s="140">
        <v>9</v>
      </c>
      <c r="H32" s="140">
        <v>1</v>
      </c>
      <c r="I32" s="140">
        <v>47</v>
      </c>
      <c r="J32" s="140">
        <v>15</v>
      </c>
      <c r="K32" s="140">
        <v>1420</v>
      </c>
      <c r="L32" s="140">
        <v>441</v>
      </c>
      <c r="M32" s="140">
        <v>1140</v>
      </c>
      <c r="N32" s="140">
        <v>907</v>
      </c>
      <c r="O32" s="140">
        <v>342</v>
      </c>
      <c r="P32" s="140">
        <v>96</v>
      </c>
      <c r="Q32" s="140">
        <v>27</v>
      </c>
      <c r="R32" s="140">
        <v>27</v>
      </c>
      <c r="S32" s="140">
        <v>41</v>
      </c>
      <c r="T32" s="140">
        <v>7</v>
      </c>
      <c r="U32" s="140">
        <v>1388640</v>
      </c>
      <c r="V32" s="140">
        <v>3281690</v>
      </c>
      <c r="W32" s="140">
        <v>6574012</v>
      </c>
      <c r="X32" s="140">
        <v>6384131</v>
      </c>
      <c r="Y32" s="140">
        <v>12656</v>
      </c>
      <c r="Z32" s="140">
        <v>177225</v>
      </c>
      <c r="AA32" s="152">
        <v>0</v>
      </c>
      <c r="AB32" s="152">
        <v>0</v>
      </c>
      <c r="AC32" s="152">
        <f t="shared" si="1"/>
        <v>177225</v>
      </c>
      <c r="AD32" s="140">
        <v>2929343</v>
      </c>
      <c r="AE32" s="54"/>
    </row>
    <row r="33" spans="1:31" ht="13.5">
      <c r="A33" s="235" t="s">
        <v>2334</v>
      </c>
      <c r="B33" s="216" t="s">
        <v>737</v>
      </c>
      <c r="C33" s="140">
        <v>11</v>
      </c>
      <c r="D33" s="140">
        <v>564</v>
      </c>
      <c r="E33" s="222">
        <f t="shared" si="0"/>
        <v>288</v>
      </c>
      <c r="F33" s="222">
        <f t="shared" si="0"/>
        <v>276</v>
      </c>
      <c r="G33" s="140">
        <v>4</v>
      </c>
      <c r="H33" s="152">
        <v>0</v>
      </c>
      <c r="I33" s="140">
        <v>13</v>
      </c>
      <c r="J33" s="140">
        <v>4</v>
      </c>
      <c r="K33" s="140">
        <v>147</v>
      </c>
      <c r="L33" s="140">
        <v>75</v>
      </c>
      <c r="M33" s="140">
        <v>109</v>
      </c>
      <c r="N33" s="140">
        <v>190</v>
      </c>
      <c r="O33" s="140">
        <v>15</v>
      </c>
      <c r="P33" s="140">
        <v>7</v>
      </c>
      <c r="Q33" s="152">
        <v>0</v>
      </c>
      <c r="R33" s="152">
        <v>0</v>
      </c>
      <c r="S33" s="152">
        <v>0</v>
      </c>
      <c r="T33" s="152">
        <v>0</v>
      </c>
      <c r="U33" s="140">
        <v>154480</v>
      </c>
      <c r="V33" s="140">
        <v>408285</v>
      </c>
      <c r="W33" s="140">
        <v>727794</v>
      </c>
      <c r="X33" s="140">
        <v>715138</v>
      </c>
      <c r="Y33" s="140">
        <v>12656</v>
      </c>
      <c r="Z33" s="152">
        <v>0</v>
      </c>
      <c r="AA33" s="152">
        <v>0</v>
      </c>
      <c r="AB33" s="152">
        <v>0</v>
      </c>
      <c r="AC33" s="152">
        <f t="shared" si="1"/>
        <v>0</v>
      </c>
      <c r="AD33" s="140">
        <v>276253</v>
      </c>
      <c r="AE33" s="54"/>
    </row>
    <row r="34" spans="1:31" ht="13.5">
      <c r="A34" s="235" t="s">
        <v>2335</v>
      </c>
      <c r="B34" s="216" t="s">
        <v>738</v>
      </c>
      <c r="C34" s="140">
        <v>18</v>
      </c>
      <c r="D34" s="140">
        <v>2913</v>
      </c>
      <c r="E34" s="222">
        <f t="shared" si="0"/>
        <v>2261</v>
      </c>
      <c r="F34" s="222">
        <f t="shared" si="0"/>
        <v>652</v>
      </c>
      <c r="G34" s="140">
        <v>3</v>
      </c>
      <c r="H34" s="152">
        <v>0</v>
      </c>
      <c r="I34" s="140">
        <v>24</v>
      </c>
      <c r="J34" s="140">
        <v>7</v>
      </c>
      <c r="K34" s="140">
        <v>1056</v>
      </c>
      <c r="L34" s="140">
        <v>165</v>
      </c>
      <c r="M34" s="140">
        <v>933</v>
      </c>
      <c r="N34" s="140">
        <v>464</v>
      </c>
      <c r="O34" s="140">
        <v>270</v>
      </c>
      <c r="P34" s="140">
        <v>38</v>
      </c>
      <c r="Q34" s="140">
        <v>25</v>
      </c>
      <c r="R34" s="140">
        <v>22</v>
      </c>
      <c r="S34" s="140">
        <v>40</v>
      </c>
      <c r="T34" s="140">
        <v>4</v>
      </c>
      <c r="U34" s="140">
        <v>966942</v>
      </c>
      <c r="V34" s="140">
        <v>2063727</v>
      </c>
      <c r="W34" s="140">
        <v>4470243</v>
      </c>
      <c r="X34" s="140">
        <v>4293358</v>
      </c>
      <c r="Y34" s="152">
        <v>0</v>
      </c>
      <c r="Z34" s="140">
        <v>176885</v>
      </c>
      <c r="AA34" s="152">
        <v>0</v>
      </c>
      <c r="AB34" s="152">
        <v>0</v>
      </c>
      <c r="AC34" s="152">
        <f t="shared" si="1"/>
        <v>176885</v>
      </c>
      <c r="AD34" s="140">
        <v>2149987</v>
      </c>
      <c r="AE34" s="54"/>
    </row>
    <row r="35" spans="1:31" ht="13.5">
      <c r="A35" s="235" t="s">
        <v>2336</v>
      </c>
      <c r="B35" s="216" t="s">
        <v>739</v>
      </c>
      <c r="C35" s="140">
        <v>6</v>
      </c>
      <c r="D35" s="140">
        <v>542</v>
      </c>
      <c r="E35" s="222">
        <f t="shared" si="0"/>
        <v>193</v>
      </c>
      <c r="F35" s="222">
        <f t="shared" si="0"/>
        <v>349</v>
      </c>
      <c r="G35" s="140">
        <v>2</v>
      </c>
      <c r="H35" s="140">
        <v>1</v>
      </c>
      <c r="I35" s="140">
        <v>2</v>
      </c>
      <c r="J35" s="140">
        <v>2</v>
      </c>
      <c r="K35" s="140">
        <v>134</v>
      </c>
      <c r="L35" s="140">
        <v>151</v>
      </c>
      <c r="M35" s="140">
        <v>38</v>
      </c>
      <c r="N35" s="140">
        <v>164</v>
      </c>
      <c r="O35" s="140">
        <v>19</v>
      </c>
      <c r="P35" s="140">
        <v>36</v>
      </c>
      <c r="Q35" s="140">
        <v>2</v>
      </c>
      <c r="R35" s="140">
        <v>5</v>
      </c>
      <c r="S35" s="152">
        <v>0</v>
      </c>
      <c r="T35" s="140">
        <v>3</v>
      </c>
      <c r="U35" s="140" t="s">
        <v>2337</v>
      </c>
      <c r="V35" s="140" t="s">
        <v>2337</v>
      </c>
      <c r="W35" s="140" t="s">
        <v>2337</v>
      </c>
      <c r="X35" s="140" t="s">
        <v>2337</v>
      </c>
      <c r="Y35" s="152">
        <v>0</v>
      </c>
      <c r="Z35" s="152">
        <v>0</v>
      </c>
      <c r="AA35" s="152">
        <v>0</v>
      </c>
      <c r="AB35" s="152">
        <v>0</v>
      </c>
      <c r="AC35" s="152">
        <f t="shared" si="1"/>
        <v>0</v>
      </c>
      <c r="AD35" s="140" t="s">
        <v>2337</v>
      </c>
      <c r="AE35" s="54"/>
    </row>
    <row r="36" spans="1:31" ht="13.5">
      <c r="A36" s="235" t="s">
        <v>2338</v>
      </c>
      <c r="B36" s="216" t="s">
        <v>1636</v>
      </c>
      <c r="C36" s="140">
        <v>1</v>
      </c>
      <c r="D36" s="140">
        <v>23</v>
      </c>
      <c r="E36" s="222">
        <f t="shared" si="0"/>
        <v>13</v>
      </c>
      <c r="F36" s="222">
        <f t="shared" si="0"/>
        <v>10</v>
      </c>
      <c r="G36" s="152">
        <v>0</v>
      </c>
      <c r="H36" s="152">
        <v>0</v>
      </c>
      <c r="I36" s="152">
        <v>0</v>
      </c>
      <c r="J36" s="152">
        <v>0</v>
      </c>
      <c r="K36" s="140">
        <v>5</v>
      </c>
      <c r="L36" s="140">
        <v>1</v>
      </c>
      <c r="M36" s="140">
        <v>7</v>
      </c>
      <c r="N36" s="140">
        <v>9</v>
      </c>
      <c r="O36" s="140">
        <v>1</v>
      </c>
      <c r="P36" s="152">
        <v>0</v>
      </c>
      <c r="Q36" s="152">
        <v>0</v>
      </c>
      <c r="R36" s="152">
        <v>0</v>
      </c>
      <c r="S36" s="152">
        <v>0</v>
      </c>
      <c r="T36" s="152">
        <v>0</v>
      </c>
      <c r="U36" s="140" t="s">
        <v>2337</v>
      </c>
      <c r="V36" s="140" t="s">
        <v>2337</v>
      </c>
      <c r="W36" s="140" t="s">
        <v>2337</v>
      </c>
      <c r="X36" s="140" t="s">
        <v>2337</v>
      </c>
      <c r="Y36" s="152">
        <v>0</v>
      </c>
      <c r="Z36" s="152">
        <v>0</v>
      </c>
      <c r="AA36" s="152">
        <v>0</v>
      </c>
      <c r="AB36" s="152">
        <v>0</v>
      </c>
      <c r="AC36" s="152">
        <f t="shared" si="1"/>
        <v>0</v>
      </c>
      <c r="AD36" s="140" t="s">
        <v>2337</v>
      </c>
      <c r="AE36" s="54"/>
    </row>
    <row r="37" spans="1:31" ht="13.5">
      <c r="A37" s="235" t="s">
        <v>2339</v>
      </c>
      <c r="B37" s="216" t="s">
        <v>740</v>
      </c>
      <c r="C37" s="140">
        <v>3</v>
      </c>
      <c r="D37" s="140">
        <v>322</v>
      </c>
      <c r="E37" s="222">
        <f t="shared" si="0"/>
        <v>176</v>
      </c>
      <c r="F37" s="222">
        <f t="shared" si="0"/>
        <v>146</v>
      </c>
      <c r="G37" s="152">
        <v>0</v>
      </c>
      <c r="H37" s="152">
        <v>0</v>
      </c>
      <c r="I37" s="140">
        <v>8</v>
      </c>
      <c r="J37" s="140">
        <v>2</v>
      </c>
      <c r="K37" s="140">
        <v>78</v>
      </c>
      <c r="L37" s="140">
        <v>49</v>
      </c>
      <c r="M37" s="140">
        <v>53</v>
      </c>
      <c r="N37" s="140">
        <v>80</v>
      </c>
      <c r="O37" s="140">
        <v>37</v>
      </c>
      <c r="P37" s="140">
        <v>15</v>
      </c>
      <c r="Q37" s="152">
        <v>0</v>
      </c>
      <c r="R37" s="152">
        <v>0</v>
      </c>
      <c r="S37" s="140">
        <v>1</v>
      </c>
      <c r="T37" s="152">
        <v>0</v>
      </c>
      <c r="U37" s="140">
        <v>104543</v>
      </c>
      <c r="V37" s="140">
        <v>382979</v>
      </c>
      <c r="W37" s="140">
        <v>584207</v>
      </c>
      <c r="X37" s="140">
        <v>583867</v>
      </c>
      <c r="Y37" s="152">
        <v>0</v>
      </c>
      <c r="Z37" s="140">
        <v>340</v>
      </c>
      <c r="AA37" s="152">
        <v>0</v>
      </c>
      <c r="AB37" s="152">
        <v>0</v>
      </c>
      <c r="AC37" s="152">
        <f t="shared" si="1"/>
        <v>340</v>
      </c>
      <c r="AD37" s="140">
        <v>173914</v>
      </c>
      <c r="AE37" s="54"/>
    </row>
    <row r="38" spans="1:31" ht="13.5">
      <c r="A38" s="235" t="s">
        <v>2340</v>
      </c>
      <c r="B38" s="216" t="s">
        <v>741</v>
      </c>
      <c r="C38" s="140">
        <v>1</v>
      </c>
      <c r="D38" s="140">
        <v>6</v>
      </c>
      <c r="E38" s="222">
        <f t="shared" si="0"/>
        <v>6</v>
      </c>
      <c r="F38" s="222">
        <f t="shared" si="0"/>
        <v>0</v>
      </c>
      <c r="G38" s="152">
        <v>0</v>
      </c>
      <c r="H38" s="152">
        <v>0</v>
      </c>
      <c r="I38" s="140">
        <v>2</v>
      </c>
      <c r="J38" s="152">
        <v>0</v>
      </c>
      <c r="K38" s="140">
        <v>4</v>
      </c>
      <c r="L38" s="152">
        <v>0</v>
      </c>
      <c r="M38" s="152">
        <v>0</v>
      </c>
      <c r="N38" s="152">
        <v>0</v>
      </c>
      <c r="O38" s="152">
        <v>0</v>
      </c>
      <c r="P38" s="152">
        <v>0</v>
      </c>
      <c r="Q38" s="152">
        <v>0</v>
      </c>
      <c r="R38" s="152">
        <v>0</v>
      </c>
      <c r="S38" s="152">
        <v>0</v>
      </c>
      <c r="T38" s="152">
        <v>0</v>
      </c>
      <c r="U38" s="140" t="s">
        <v>2337</v>
      </c>
      <c r="V38" s="140" t="s">
        <v>2337</v>
      </c>
      <c r="W38" s="140" t="s">
        <v>2337</v>
      </c>
      <c r="X38" s="140" t="s">
        <v>2337</v>
      </c>
      <c r="Y38" s="140" t="s">
        <v>2337</v>
      </c>
      <c r="Z38" s="140" t="s">
        <v>2337</v>
      </c>
      <c r="AA38" s="152">
        <v>0</v>
      </c>
      <c r="AB38" s="152">
        <v>0</v>
      </c>
      <c r="AC38" s="152" t="s">
        <v>2337</v>
      </c>
      <c r="AD38" s="140" t="s">
        <v>2337</v>
      </c>
      <c r="AE38" s="54"/>
    </row>
    <row r="39" spans="1:31" ht="13.5">
      <c r="A39" s="235" t="s">
        <v>2341</v>
      </c>
      <c r="B39" s="216" t="s">
        <v>2342</v>
      </c>
      <c r="C39" s="140">
        <v>1</v>
      </c>
      <c r="D39" s="140">
        <v>6</v>
      </c>
      <c r="E39" s="222">
        <f t="shared" si="0"/>
        <v>6</v>
      </c>
      <c r="F39" s="222">
        <f t="shared" si="0"/>
        <v>0</v>
      </c>
      <c r="G39" s="152">
        <v>0</v>
      </c>
      <c r="H39" s="152">
        <v>0</v>
      </c>
      <c r="I39" s="140">
        <v>2</v>
      </c>
      <c r="J39" s="152">
        <v>0</v>
      </c>
      <c r="K39" s="140">
        <v>4</v>
      </c>
      <c r="L39" s="152">
        <v>0</v>
      </c>
      <c r="M39" s="152">
        <v>0</v>
      </c>
      <c r="N39" s="152">
        <v>0</v>
      </c>
      <c r="O39" s="152">
        <v>0</v>
      </c>
      <c r="P39" s="152">
        <v>0</v>
      </c>
      <c r="Q39" s="152">
        <v>0</v>
      </c>
      <c r="R39" s="152">
        <v>0</v>
      </c>
      <c r="S39" s="152">
        <v>0</v>
      </c>
      <c r="T39" s="152">
        <v>0</v>
      </c>
      <c r="U39" s="140" t="s">
        <v>2337</v>
      </c>
      <c r="V39" s="140" t="s">
        <v>2337</v>
      </c>
      <c r="W39" s="140" t="s">
        <v>2337</v>
      </c>
      <c r="X39" s="140" t="s">
        <v>2337</v>
      </c>
      <c r="Y39" s="140" t="s">
        <v>2337</v>
      </c>
      <c r="Z39" s="140" t="s">
        <v>2337</v>
      </c>
      <c r="AA39" s="152">
        <v>0</v>
      </c>
      <c r="AB39" s="152">
        <v>0</v>
      </c>
      <c r="AC39" s="152" t="s">
        <v>2337</v>
      </c>
      <c r="AD39" s="140" t="s">
        <v>2337</v>
      </c>
      <c r="AE39" s="54"/>
    </row>
    <row r="40" spans="1:31" ht="13.5">
      <c r="A40" s="235" t="s">
        <v>2343</v>
      </c>
      <c r="B40" s="216" t="s">
        <v>2344</v>
      </c>
      <c r="C40" s="140">
        <v>78</v>
      </c>
      <c r="D40" s="140">
        <v>2855</v>
      </c>
      <c r="E40" s="222">
        <f t="shared" si="0"/>
        <v>1200</v>
      </c>
      <c r="F40" s="222">
        <f t="shared" si="0"/>
        <v>1655</v>
      </c>
      <c r="G40" s="140">
        <v>15</v>
      </c>
      <c r="H40" s="140">
        <v>10</v>
      </c>
      <c r="I40" s="140">
        <v>65</v>
      </c>
      <c r="J40" s="140">
        <v>35</v>
      </c>
      <c r="K40" s="140">
        <v>585</v>
      </c>
      <c r="L40" s="140">
        <v>261</v>
      </c>
      <c r="M40" s="140">
        <v>438</v>
      </c>
      <c r="N40" s="140">
        <v>1232</v>
      </c>
      <c r="O40" s="140">
        <v>97</v>
      </c>
      <c r="P40" s="140">
        <v>117</v>
      </c>
      <c r="Q40" s="152">
        <v>0</v>
      </c>
      <c r="R40" s="152">
        <v>0</v>
      </c>
      <c r="S40" s="140">
        <v>9</v>
      </c>
      <c r="T40" s="140">
        <v>16</v>
      </c>
      <c r="U40" s="140">
        <v>721963</v>
      </c>
      <c r="V40" s="140">
        <v>2354376</v>
      </c>
      <c r="W40" s="140">
        <v>4207958</v>
      </c>
      <c r="X40" s="140">
        <v>3420317</v>
      </c>
      <c r="Y40" s="140">
        <v>548941</v>
      </c>
      <c r="Z40" s="140">
        <v>238700</v>
      </c>
      <c r="AA40" s="152">
        <v>0</v>
      </c>
      <c r="AB40" s="152">
        <v>0</v>
      </c>
      <c r="AC40" s="152">
        <f t="shared" si="1"/>
        <v>238700</v>
      </c>
      <c r="AD40" s="140">
        <v>1634813</v>
      </c>
      <c r="AE40" s="54"/>
    </row>
    <row r="41" spans="1:31" ht="13.5">
      <c r="A41" s="235" t="s">
        <v>2345</v>
      </c>
      <c r="B41" s="216" t="s">
        <v>742</v>
      </c>
      <c r="C41" s="140">
        <v>18</v>
      </c>
      <c r="D41" s="140">
        <v>398</v>
      </c>
      <c r="E41" s="222">
        <f t="shared" si="0"/>
        <v>196</v>
      </c>
      <c r="F41" s="222">
        <f t="shared" si="0"/>
        <v>202</v>
      </c>
      <c r="G41" s="140">
        <v>4</v>
      </c>
      <c r="H41" s="140">
        <v>2</v>
      </c>
      <c r="I41" s="140">
        <v>16</v>
      </c>
      <c r="J41" s="140">
        <v>7</v>
      </c>
      <c r="K41" s="140">
        <v>112</v>
      </c>
      <c r="L41" s="140">
        <v>22</v>
      </c>
      <c r="M41" s="140">
        <v>64</v>
      </c>
      <c r="N41" s="140">
        <v>171</v>
      </c>
      <c r="O41" s="152">
        <v>0</v>
      </c>
      <c r="P41" s="152">
        <v>0</v>
      </c>
      <c r="Q41" s="152">
        <v>0</v>
      </c>
      <c r="R41" s="152">
        <v>0</v>
      </c>
      <c r="S41" s="140">
        <v>5</v>
      </c>
      <c r="T41" s="140">
        <v>2</v>
      </c>
      <c r="U41" s="140">
        <v>96867</v>
      </c>
      <c r="V41" s="140">
        <v>286752</v>
      </c>
      <c r="W41" s="140">
        <v>629549</v>
      </c>
      <c r="X41" s="140">
        <v>624186</v>
      </c>
      <c r="Y41" s="152">
        <v>0</v>
      </c>
      <c r="Z41" s="140">
        <v>5363</v>
      </c>
      <c r="AA41" s="152">
        <v>0</v>
      </c>
      <c r="AB41" s="152">
        <v>0</v>
      </c>
      <c r="AC41" s="152">
        <f t="shared" si="1"/>
        <v>5363</v>
      </c>
      <c r="AD41" s="140">
        <v>294665</v>
      </c>
      <c r="AE41" s="54"/>
    </row>
    <row r="42" spans="1:31" ht="13.5">
      <c r="A42" s="235" t="s">
        <v>2346</v>
      </c>
      <c r="B42" s="216" t="s">
        <v>743</v>
      </c>
      <c r="C42" s="140">
        <v>8</v>
      </c>
      <c r="D42" s="140">
        <v>155</v>
      </c>
      <c r="E42" s="222">
        <f t="shared" si="0"/>
        <v>64</v>
      </c>
      <c r="F42" s="222">
        <f t="shared" si="0"/>
        <v>91</v>
      </c>
      <c r="G42" s="140">
        <v>1</v>
      </c>
      <c r="H42" s="140">
        <v>1</v>
      </c>
      <c r="I42" s="140">
        <v>5</v>
      </c>
      <c r="J42" s="140">
        <v>3</v>
      </c>
      <c r="K42" s="140">
        <v>29</v>
      </c>
      <c r="L42" s="140">
        <v>16</v>
      </c>
      <c r="M42" s="140">
        <v>19</v>
      </c>
      <c r="N42" s="140">
        <v>43</v>
      </c>
      <c r="O42" s="140">
        <v>10</v>
      </c>
      <c r="P42" s="140">
        <v>28</v>
      </c>
      <c r="Q42" s="152">
        <v>0</v>
      </c>
      <c r="R42" s="152">
        <v>0</v>
      </c>
      <c r="S42" s="152">
        <v>0</v>
      </c>
      <c r="T42" s="140">
        <v>1</v>
      </c>
      <c r="U42" s="140">
        <v>36445</v>
      </c>
      <c r="V42" s="140">
        <v>160656</v>
      </c>
      <c r="W42" s="140">
        <v>256545</v>
      </c>
      <c r="X42" s="140">
        <v>111119</v>
      </c>
      <c r="Y42" s="140">
        <v>30576</v>
      </c>
      <c r="Z42" s="140">
        <v>114850</v>
      </c>
      <c r="AA42" s="152">
        <v>0</v>
      </c>
      <c r="AB42" s="152">
        <v>0</v>
      </c>
      <c r="AC42" s="152">
        <f t="shared" si="1"/>
        <v>114850</v>
      </c>
      <c r="AD42" s="140">
        <v>84769</v>
      </c>
      <c r="AE42" s="54"/>
    </row>
    <row r="43" spans="1:31" ht="13.5">
      <c r="A43" s="235" t="s">
        <v>2347</v>
      </c>
      <c r="B43" s="216" t="s">
        <v>744</v>
      </c>
      <c r="C43" s="140">
        <v>3</v>
      </c>
      <c r="D43" s="140">
        <v>37</v>
      </c>
      <c r="E43" s="222">
        <f t="shared" si="0"/>
        <v>23</v>
      </c>
      <c r="F43" s="222">
        <f t="shared" si="0"/>
        <v>14</v>
      </c>
      <c r="G43" s="140">
        <v>1</v>
      </c>
      <c r="H43" s="152">
        <v>0</v>
      </c>
      <c r="I43" s="140">
        <v>1</v>
      </c>
      <c r="J43" s="140">
        <v>1</v>
      </c>
      <c r="K43" s="140">
        <v>21</v>
      </c>
      <c r="L43" s="140">
        <v>1</v>
      </c>
      <c r="M43" s="152">
        <v>0</v>
      </c>
      <c r="N43" s="140">
        <v>12</v>
      </c>
      <c r="O43" s="152">
        <v>0</v>
      </c>
      <c r="P43" s="152">
        <v>0</v>
      </c>
      <c r="Q43" s="152">
        <v>0</v>
      </c>
      <c r="R43" s="152">
        <v>0</v>
      </c>
      <c r="S43" s="152">
        <v>0</v>
      </c>
      <c r="T43" s="140">
        <v>2</v>
      </c>
      <c r="U43" s="140" t="s">
        <v>2332</v>
      </c>
      <c r="V43" s="140" t="s">
        <v>2332</v>
      </c>
      <c r="W43" s="140" t="s">
        <v>2332</v>
      </c>
      <c r="X43" s="140" t="s">
        <v>2332</v>
      </c>
      <c r="Y43" s="152">
        <v>0</v>
      </c>
      <c r="Z43" s="152">
        <v>0</v>
      </c>
      <c r="AA43" s="152">
        <v>0</v>
      </c>
      <c r="AB43" s="152">
        <v>0</v>
      </c>
      <c r="AC43" s="152">
        <f t="shared" si="1"/>
        <v>0</v>
      </c>
      <c r="AD43" s="140" t="s">
        <v>2332</v>
      </c>
      <c r="AE43" s="54"/>
    </row>
    <row r="44" spans="1:31" ht="13.5">
      <c r="A44" s="235" t="s">
        <v>2348</v>
      </c>
      <c r="B44" s="216" t="s">
        <v>920</v>
      </c>
      <c r="C44" s="140">
        <v>2</v>
      </c>
      <c r="D44" s="140">
        <v>73</v>
      </c>
      <c r="E44" s="222">
        <f t="shared" si="0"/>
        <v>31</v>
      </c>
      <c r="F44" s="222">
        <f t="shared" si="0"/>
        <v>42</v>
      </c>
      <c r="G44" s="152">
        <v>0</v>
      </c>
      <c r="H44" s="152">
        <v>0</v>
      </c>
      <c r="I44" s="140">
        <v>1</v>
      </c>
      <c r="J44" s="140">
        <v>1</v>
      </c>
      <c r="K44" s="140">
        <v>15</v>
      </c>
      <c r="L44" s="140">
        <v>5</v>
      </c>
      <c r="M44" s="140">
        <v>15</v>
      </c>
      <c r="N44" s="140">
        <v>36</v>
      </c>
      <c r="O44" s="152">
        <v>0</v>
      </c>
      <c r="P44" s="152">
        <v>0</v>
      </c>
      <c r="Q44" s="152">
        <v>0</v>
      </c>
      <c r="R44" s="152">
        <v>0</v>
      </c>
      <c r="S44" s="152">
        <v>0</v>
      </c>
      <c r="T44" s="152">
        <v>0</v>
      </c>
      <c r="U44" s="140" t="s">
        <v>2332</v>
      </c>
      <c r="V44" s="140" t="s">
        <v>2332</v>
      </c>
      <c r="W44" s="140" t="s">
        <v>2332</v>
      </c>
      <c r="X44" s="140" t="s">
        <v>2332</v>
      </c>
      <c r="Y44" s="140" t="s">
        <v>2332</v>
      </c>
      <c r="Z44" s="140" t="s">
        <v>2332</v>
      </c>
      <c r="AA44" s="152">
        <v>0</v>
      </c>
      <c r="AB44" s="152">
        <v>0</v>
      </c>
      <c r="AC44" s="152" t="s">
        <v>2332</v>
      </c>
      <c r="AD44" s="140" t="s">
        <v>2332</v>
      </c>
      <c r="AE44" s="54"/>
    </row>
    <row r="45" spans="1:31" ht="13.5">
      <c r="A45" s="235" t="s">
        <v>2349</v>
      </c>
      <c r="B45" s="216" t="s">
        <v>745</v>
      </c>
      <c r="C45" s="140">
        <v>10</v>
      </c>
      <c r="D45" s="140">
        <v>706</v>
      </c>
      <c r="E45" s="222">
        <f t="shared" si="0"/>
        <v>270</v>
      </c>
      <c r="F45" s="222">
        <f t="shared" si="0"/>
        <v>436</v>
      </c>
      <c r="G45" s="152">
        <v>0</v>
      </c>
      <c r="H45" s="152">
        <v>0</v>
      </c>
      <c r="I45" s="140">
        <v>9</v>
      </c>
      <c r="J45" s="140">
        <v>4</v>
      </c>
      <c r="K45" s="140">
        <v>124</v>
      </c>
      <c r="L45" s="140">
        <v>101</v>
      </c>
      <c r="M45" s="140">
        <v>104</v>
      </c>
      <c r="N45" s="140">
        <v>300</v>
      </c>
      <c r="O45" s="140">
        <v>33</v>
      </c>
      <c r="P45" s="140">
        <v>31</v>
      </c>
      <c r="Q45" s="152">
        <v>0</v>
      </c>
      <c r="R45" s="152">
        <v>0</v>
      </c>
      <c r="S45" s="140">
        <v>2</v>
      </c>
      <c r="T45" s="140">
        <v>3</v>
      </c>
      <c r="U45" s="140">
        <v>213580</v>
      </c>
      <c r="V45" s="140">
        <v>560974</v>
      </c>
      <c r="W45" s="140">
        <v>1016274</v>
      </c>
      <c r="X45" s="140">
        <v>1003718</v>
      </c>
      <c r="Y45" s="152">
        <v>0</v>
      </c>
      <c r="Z45" s="140">
        <v>12556</v>
      </c>
      <c r="AA45" s="152">
        <v>0</v>
      </c>
      <c r="AB45" s="152">
        <v>0</v>
      </c>
      <c r="AC45" s="152">
        <f t="shared" si="1"/>
        <v>12556</v>
      </c>
      <c r="AD45" s="140">
        <v>393250</v>
      </c>
      <c r="AE45" s="54"/>
    </row>
    <row r="46" spans="1:31" ht="13.5">
      <c r="A46" s="235" t="s">
        <v>2350</v>
      </c>
      <c r="B46" s="216" t="s">
        <v>2351</v>
      </c>
      <c r="C46" s="140">
        <v>14</v>
      </c>
      <c r="D46" s="140">
        <v>885</v>
      </c>
      <c r="E46" s="222">
        <f t="shared" si="0"/>
        <v>295</v>
      </c>
      <c r="F46" s="222">
        <f t="shared" si="0"/>
        <v>590</v>
      </c>
      <c r="G46" s="140">
        <v>3</v>
      </c>
      <c r="H46" s="140">
        <v>1</v>
      </c>
      <c r="I46" s="140">
        <v>12</v>
      </c>
      <c r="J46" s="140">
        <v>11</v>
      </c>
      <c r="K46" s="140">
        <v>85</v>
      </c>
      <c r="L46" s="140">
        <v>36</v>
      </c>
      <c r="M46" s="140">
        <v>151</v>
      </c>
      <c r="N46" s="140">
        <v>490</v>
      </c>
      <c r="O46" s="140">
        <v>44</v>
      </c>
      <c r="P46" s="140">
        <v>52</v>
      </c>
      <c r="Q46" s="152">
        <v>0</v>
      </c>
      <c r="R46" s="152">
        <v>0</v>
      </c>
      <c r="S46" s="140">
        <v>2</v>
      </c>
      <c r="T46" s="140">
        <v>8</v>
      </c>
      <c r="U46" s="140">
        <v>169215</v>
      </c>
      <c r="V46" s="140">
        <v>428042</v>
      </c>
      <c r="W46" s="140">
        <v>781504</v>
      </c>
      <c r="X46" s="140">
        <v>779548</v>
      </c>
      <c r="Y46" s="140">
        <v>756</v>
      </c>
      <c r="Z46" s="140">
        <v>1200</v>
      </c>
      <c r="AA46" s="152">
        <v>0</v>
      </c>
      <c r="AB46" s="152">
        <v>0</v>
      </c>
      <c r="AC46" s="152">
        <f t="shared" si="1"/>
        <v>1200</v>
      </c>
      <c r="AD46" s="140">
        <v>319756</v>
      </c>
      <c r="AE46" s="54"/>
    </row>
    <row r="47" spans="1:31" ht="13.5">
      <c r="A47" s="235" t="s">
        <v>2352</v>
      </c>
      <c r="B47" s="216" t="s">
        <v>2353</v>
      </c>
      <c r="C47" s="140">
        <v>23</v>
      </c>
      <c r="D47" s="140">
        <v>601</v>
      </c>
      <c r="E47" s="222">
        <f t="shared" si="0"/>
        <v>321</v>
      </c>
      <c r="F47" s="222">
        <f t="shared" si="0"/>
        <v>280</v>
      </c>
      <c r="G47" s="140">
        <v>6</v>
      </c>
      <c r="H47" s="140">
        <v>6</v>
      </c>
      <c r="I47" s="140">
        <v>21</v>
      </c>
      <c r="J47" s="140">
        <v>8</v>
      </c>
      <c r="K47" s="140">
        <v>199</v>
      </c>
      <c r="L47" s="140">
        <v>80</v>
      </c>
      <c r="M47" s="140">
        <v>85</v>
      </c>
      <c r="N47" s="140">
        <v>180</v>
      </c>
      <c r="O47" s="140">
        <v>10</v>
      </c>
      <c r="P47" s="140">
        <v>6</v>
      </c>
      <c r="Q47" s="152">
        <v>0</v>
      </c>
      <c r="R47" s="152">
        <v>0</v>
      </c>
      <c r="S47" s="152">
        <v>0</v>
      </c>
      <c r="T47" s="152">
        <v>0</v>
      </c>
      <c r="U47" s="140">
        <v>182098</v>
      </c>
      <c r="V47" s="140">
        <v>737068</v>
      </c>
      <c r="W47" s="140">
        <v>1265619</v>
      </c>
      <c r="X47" s="140">
        <v>643539</v>
      </c>
      <c r="Y47" s="140">
        <v>517409</v>
      </c>
      <c r="Z47" s="140">
        <v>104671</v>
      </c>
      <c r="AA47" s="152">
        <v>0</v>
      </c>
      <c r="AB47" s="152">
        <v>0</v>
      </c>
      <c r="AC47" s="152">
        <f t="shared" si="1"/>
        <v>104671</v>
      </c>
      <c r="AD47" s="140">
        <v>474593</v>
      </c>
      <c r="AE47" s="54"/>
    </row>
    <row r="48" spans="1:31" ht="13.5">
      <c r="A48" s="211">
        <v>101</v>
      </c>
      <c r="B48" s="216" t="s">
        <v>746</v>
      </c>
      <c r="C48" s="140">
        <v>32</v>
      </c>
      <c r="D48" s="140">
        <v>1456</v>
      </c>
      <c r="E48" s="222">
        <f t="shared" si="0"/>
        <v>1114</v>
      </c>
      <c r="F48" s="222">
        <f t="shared" si="0"/>
        <v>342</v>
      </c>
      <c r="G48" s="152">
        <v>0</v>
      </c>
      <c r="H48" s="152">
        <v>0</v>
      </c>
      <c r="I48" s="140">
        <v>25</v>
      </c>
      <c r="J48" s="140">
        <v>5</v>
      </c>
      <c r="K48" s="140">
        <v>788</v>
      </c>
      <c r="L48" s="140">
        <v>189</v>
      </c>
      <c r="M48" s="140">
        <v>63</v>
      </c>
      <c r="N48" s="140">
        <v>79</v>
      </c>
      <c r="O48" s="140">
        <v>239</v>
      </c>
      <c r="P48" s="140">
        <v>69</v>
      </c>
      <c r="Q48" s="140">
        <v>1</v>
      </c>
      <c r="R48" s="152">
        <v>0</v>
      </c>
      <c r="S48" s="140">
        <v>14</v>
      </c>
      <c r="T48" s="140">
        <v>11</v>
      </c>
      <c r="U48" s="140">
        <v>803159</v>
      </c>
      <c r="V48" s="140">
        <v>3909453</v>
      </c>
      <c r="W48" s="140">
        <v>8474392</v>
      </c>
      <c r="X48" s="140">
        <v>8157855</v>
      </c>
      <c r="Y48" s="140">
        <v>50253</v>
      </c>
      <c r="Z48" s="140">
        <v>266284</v>
      </c>
      <c r="AA48" s="152">
        <v>0</v>
      </c>
      <c r="AB48" s="152">
        <v>0</v>
      </c>
      <c r="AC48" s="152">
        <f t="shared" si="1"/>
        <v>266284</v>
      </c>
      <c r="AD48" s="140">
        <v>3617523</v>
      </c>
      <c r="AE48" s="54"/>
    </row>
    <row r="49" spans="1:31" ht="13.5">
      <c r="A49" s="211">
        <v>1011</v>
      </c>
      <c r="B49" s="216" t="s">
        <v>746</v>
      </c>
      <c r="C49" s="140">
        <v>32</v>
      </c>
      <c r="D49" s="140">
        <v>1456</v>
      </c>
      <c r="E49" s="222">
        <f t="shared" si="0"/>
        <v>1114</v>
      </c>
      <c r="F49" s="222">
        <f t="shared" si="0"/>
        <v>342</v>
      </c>
      <c r="G49" s="152">
        <v>0</v>
      </c>
      <c r="H49" s="152">
        <v>0</v>
      </c>
      <c r="I49" s="140">
        <v>25</v>
      </c>
      <c r="J49" s="140">
        <v>5</v>
      </c>
      <c r="K49" s="140">
        <v>788</v>
      </c>
      <c r="L49" s="140">
        <v>189</v>
      </c>
      <c r="M49" s="140">
        <v>63</v>
      </c>
      <c r="N49" s="140">
        <v>79</v>
      </c>
      <c r="O49" s="140">
        <v>239</v>
      </c>
      <c r="P49" s="140">
        <v>69</v>
      </c>
      <c r="Q49" s="140">
        <v>1</v>
      </c>
      <c r="R49" s="152">
        <v>0</v>
      </c>
      <c r="S49" s="140">
        <v>14</v>
      </c>
      <c r="T49" s="140">
        <v>11</v>
      </c>
      <c r="U49" s="140">
        <v>803159</v>
      </c>
      <c r="V49" s="140">
        <v>3909453</v>
      </c>
      <c r="W49" s="140">
        <v>8474392</v>
      </c>
      <c r="X49" s="140">
        <v>8157855</v>
      </c>
      <c r="Y49" s="140">
        <v>50253</v>
      </c>
      <c r="Z49" s="140">
        <v>266284</v>
      </c>
      <c r="AA49" s="152">
        <v>0</v>
      </c>
      <c r="AB49" s="152">
        <v>0</v>
      </c>
      <c r="AC49" s="152">
        <f t="shared" si="1"/>
        <v>266284</v>
      </c>
      <c r="AD49" s="140">
        <v>3617523</v>
      </c>
      <c r="AE49" s="54"/>
    </row>
    <row r="50" spans="1:31" ht="13.5">
      <c r="A50" s="211">
        <v>102</v>
      </c>
      <c r="B50" s="216" t="s">
        <v>747</v>
      </c>
      <c r="C50" s="140">
        <v>45</v>
      </c>
      <c r="D50" s="140">
        <v>1064</v>
      </c>
      <c r="E50" s="222">
        <f t="shared" si="0"/>
        <v>677</v>
      </c>
      <c r="F50" s="222">
        <f t="shared" si="0"/>
        <v>387</v>
      </c>
      <c r="G50" s="140">
        <v>1</v>
      </c>
      <c r="H50" s="152">
        <v>0</v>
      </c>
      <c r="I50" s="140">
        <v>52</v>
      </c>
      <c r="J50" s="140">
        <v>18</v>
      </c>
      <c r="K50" s="140">
        <v>520</v>
      </c>
      <c r="L50" s="140">
        <v>161</v>
      </c>
      <c r="M50" s="140">
        <v>82</v>
      </c>
      <c r="N50" s="140">
        <v>201</v>
      </c>
      <c r="O50" s="140">
        <v>28</v>
      </c>
      <c r="P50" s="140">
        <v>7</v>
      </c>
      <c r="Q50" s="140">
        <v>6</v>
      </c>
      <c r="R50" s="152">
        <v>0</v>
      </c>
      <c r="S50" s="140">
        <v>5</v>
      </c>
      <c r="T50" s="140">
        <v>7</v>
      </c>
      <c r="U50" s="140">
        <v>434764</v>
      </c>
      <c r="V50" s="140">
        <v>1087401</v>
      </c>
      <c r="W50" s="140">
        <v>3098009</v>
      </c>
      <c r="X50" s="140">
        <v>3028836</v>
      </c>
      <c r="Y50" s="140">
        <v>2350</v>
      </c>
      <c r="Z50" s="140">
        <v>66823</v>
      </c>
      <c r="AA50" s="152">
        <v>0</v>
      </c>
      <c r="AB50" s="152">
        <v>0</v>
      </c>
      <c r="AC50" s="152">
        <f t="shared" si="1"/>
        <v>66823</v>
      </c>
      <c r="AD50" s="140">
        <v>1271121</v>
      </c>
      <c r="AE50" s="54"/>
    </row>
    <row r="51" spans="1:31" ht="13.5">
      <c r="A51" s="211">
        <v>1021</v>
      </c>
      <c r="B51" s="216" t="s">
        <v>748</v>
      </c>
      <c r="C51" s="140">
        <v>34</v>
      </c>
      <c r="D51" s="140">
        <v>747</v>
      </c>
      <c r="E51" s="222">
        <f t="shared" si="0"/>
        <v>475</v>
      </c>
      <c r="F51" s="222">
        <f t="shared" si="0"/>
        <v>272</v>
      </c>
      <c r="G51" s="152">
        <v>0</v>
      </c>
      <c r="H51" s="152">
        <v>0</v>
      </c>
      <c r="I51" s="140">
        <v>39</v>
      </c>
      <c r="J51" s="140">
        <v>14</v>
      </c>
      <c r="K51" s="140">
        <v>359</v>
      </c>
      <c r="L51" s="140">
        <v>99</v>
      </c>
      <c r="M51" s="140">
        <v>62</v>
      </c>
      <c r="N51" s="140">
        <v>155</v>
      </c>
      <c r="O51" s="140">
        <v>21</v>
      </c>
      <c r="P51" s="140">
        <v>4</v>
      </c>
      <c r="Q51" s="140">
        <v>6</v>
      </c>
      <c r="R51" s="152">
        <v>0</v>
      </c>
      <c r="S51" s="140">
        <v>5</v>
      </c>
      <c r="T51" s="140">
        <v>7</v>
      </c>
      <c r="U51" s="140">
        <v>299975</v>
      </c>
      <c r="V51" s="140">
        <v>622906</v>
      </c>
      <c r="W51" s="140">
        <v>1591971</v>
      </c>
      <c r="X51" s="140">
        <v>1535097</v>
      </c>
      <c r="Y51" s="140">
        <v>2307</v>
      </c>
      <c r="Z51" s="140">
        <v>54567</v>
      </c>
      <c r="AA51" s="152">
        <v>0</v>
      </c>
      <c r="AB51" s="152">
        <v>0</v>
      </c>
      <c r="AC51" s="152">
        <f t="shared" si="1"/>
        <v>54567</v>
      </c>
      <c r="AD51" s="140">
        <v>663527</v>
      </c>
      <c r="AE51" s="54"/>
    </row>
    <row r="52" spans="1:31" ht="13.5">
      <c r="A52" s="211">
        <v>1022</v>
      </c>
      <c r="B52" s="216" t="s">
        <v>1637</v>
      </c>
      <c r="C52" s="140">
        <v>1</v>
      </c>
      <c r="D52" s="140">
        <v>32</v>
      </c>
      <c r="E52" s="222">
        <f t="shared" si="0"/>
        <v>17</v>
      </c>
      <c r="F52" s="222">
        <f t="shared" si="0"/>
        <v>15</v>
      </c>
      <c r="G52" s="152">
        <v>0</v>
      </c>
      <c r="H52" s="152">
        <v>0</v>
      </c>
      <c r="I52" s="140">
        <v>1</v>
      </c>
      <c r="J52" s="152">
        <v>0</v>
      </c>
      <c r="K52" s="140">
        <v>4</v>
      </c>
      <c r="L52" s="140">
        <v>2</v>
      </c>
      <c r="M52" s="140">
        <v>11</v>
      </c>
      <c r="N52" s="140">
        <v>13</v>
      </c>
      <c r="O52" s="140">
        <v>1</v>
      </c>
      <c r="P52" s="152">
        <v>0</v>
      </c>
      <c r="Q52" s="152">
        <v>0</v>
      </c>
      <c r="R52" s="152">
        <v>0</v>
      </c>
      <c r="S52" s="152">
        <v>0</v>
      </c>
      <c r="T52" s="152">
        <v>0</v>
      </c>
      <c r="U52" s="140" t="s">
        <v>2332</v>
      </c>
      <c r="V52" s="140" t="s">
        <v>2332</v>
      </c>
      <c r="W52" s="140" t="s">
        <v>2332</v>
      </c>
      <c r="X52" s="140" t="s">
        <v>2332</v>
      </c>
      <c r="Y52" s="152">
        <v>0</v>
      </c>
      <c r="Z52" s="140" t="s">
        <v>2332</v>
      </c>
      <c r="AA52" s="152">
        <v>0</v>
      </c>
      <c r="AB52" s="152">
        <v>0</v>
      </c>
      <c r="AC52" s="152" t="s">
        <v>2332</v>
      </c>
      <c r="AD52" s="140" t="s">
        <v>2332</v>
      </c>
      <c r="AE52" s="54"/>
    </row>
    <row r="53" spans="1:31" ht="13.5">
      <c r="A53" s="211">
        <v>1023</v>
      </c>
      <c r="B53" s="216" t="s">
        <v>749</v>
      </c>
      <c r="C53" s="140">
        <v>8</v>
      </c>
      <c r="D53" s="140">
        <v>161</v>
      </c>
      <c r="E53" s="222">
        <f t="shared" si="0"/>
        <v>100</v>
      </c>
      <c r="F53" s="222">
        <f t="shared" si="0"/>
        <v>61</v>
      </c>
      <c r="G53" s="140">
        <v>1</v>
      </c>
      <c r="H53" s="152">
        <v>0</v>
      </c>
      <c r="I53" s="140">
        <v>9</v>
      </c>
      <c r="J53" s="140">
        <v>4</v>
      </c>
      <c r="K53" s="140">
        <v>79</v>
      </c>
      <c r="L53" s="140">
        <v>27</v>
      </c>
      <c r="M53" s="140">
        <v>8</v>
      </c>
      <c r="N53" s="140">
        <v>30</v>
      </c>
      <c r="O53" s="140">
        <v>3</v>
      </c>
      <c r="P53" s="152">
        <v>0</v>
      </c>
      <c r="Q53" s="152">
        <v>0</v>
      </c>
      <c r="R53" s="152">
        <v>0</v>
      </c>
      <c r="S53" s="152">
        <v>0</v>
      </c>
      <c r="T53" s="152">
        <v>0</v>
      </c>
      <c r="U53" s="140">
        <v>53306</v>
      </c>
      <c r="V53" s="140">
        <v>130863</v>
      </c>
      <c r="W53" s="140">
        <v>398942</v>
      </c>
      <c r="X53" s="140">
        <v>398421</v>
      </c>
      <c r="Y53" s="140">
        <v>43</v>
      </c>
      <c r="Z53" s="140">
        <v>478</v>
      </c>
      <c r="AA53" s="152">
        <v>0</v>
      </c>
      <c r="AB53" s="152">
        <v>0</v>
      </c>
      <c r="AC53" s="152">
        <f t="shared" si="1"/>
        <v>478</v>
      </c>
      <c r="AD53" s="140">
        <v>176403</v>
      </c>
      <c r="AE53" s="54"/>
    </row>
    <row r="54" spans="1:31" ht="13.5">
      <c r="A54" s="211">
        <v>1024</v>
      </c>
      <c r="B54" s="216" t="s">
        <v>750</v>
      </c>
      <c r="C54" s="140">
        <v>2</v>
      </c>
      <c r="D54" s="140">
        <v>124</v>
      </c>
      <c r="E54" s="222">
        <f t="shared" si="0"/>
        <v>85</v>
      </c>
      <c r="F54" s="222">
        <f t="shared" si="0"/>
        <v>39</v>
      </c>
      <c r="G54" s="152">
        <v>0</v>
      </c>
      <c r="H54" s="152">
        <v>0</v>
      </c>
      <c r="I54" s="140">
        <v>3</v>
      </c>
      <c r="J54" s="152">
        <v>0</v>
      </c>
      <c r="K54" s="140">
        <v>78</v>
      </c>
      <c r="L54" s="140">
        <v>33</v>
      </c>
      <c r="M54" s="140">
        <v>1</v>
      </c>
      <c r="N54" s="140">
        <v>3</v>
      </c>
      <c r="O54" s="140">
        <v>3</v>
      </c>
      <c r="P54" s="140">
        <v>3</v>
      </c>
      <c r="Q54" s="152">
        <v>0</v>
      </c>
      <c r="R54" s="152">
        <v>0</v>
      </c>
      <c r="S54" s="152">
        <v>0</v>
      </c>
      <c r="T54" s="152">
        <v>0</v>
      </c>
      <c r="U54" s="140" t="s">
        <v>2332</v>
      </c>
      <c r="V54" s="140" t="s">
        <v>2332</v>
      </c>
      <c r="W54" s="140" t="s">
        <v>2332</v>
      </c>
      <c r="X54" s="140" t="s">
        <v>2332</v>
      </c>
      <c r="Y54" s="152">
        <v>0</v>
      </c>
      <c r="Z54" s="152">
        <v>0</v>
      </c>
      <c r="AA54" s="152">
        <v>0</v>
      </c>
      <c r="AB54" s="152">
        <v>0</v>
      </c>
      <c r="AC54" s="152">
        <f t="shared" si="1"/>
        <v>0</v>
      </c>
      <c r="AD54" s="140" t="s">
        <v>2332</v>
      </c>
      <c r="AE54" s="54"/>
    </row>
    <row r="55" spans="1:31" ht="13.5">
      <c r="A55" s="211">
        <v>103</v>
      </c>
      <c r="B55" s="216" t="s">
        <v>1406</v>
      </c>
      <c r="C55" s="140">
        <v>6</v>
      </c>
      <c r="D55" s="140">
        <v>167</v>
      </c>
      <c r="E55" s="222">
        <f t="shared" si="0"/>
        <v>102</v>
      </c>
      <c r="F55" s="222">
        <f t="shared" si="0"/>
        <v>65</v>
      </c>
      <c r="G55" s="140">
        <v>1</v>
      </c>
      <c r="H55" s="140">
        <v>1</v>
      </c>
      <c r="I55" s="140">
        <v>2</v>
      </c>
      <c r="J55" s="140">
        <v>2</v>
      </c>
      <c r="K55" s="140">
        <v>43</v>
      </c>
      <c r="L55" s="140">
        <v>11</v>
      </c>
      <c r="M55" s="140">
        <v>21</v>
      </c>
      <c r="N55" s="140">
        <v>29</v>
      </c>
      <c r="O55" s="140">
        <v>35</v>
      </c>
      <c r="P55" s="140">
        <v>22</v>
      </c>
      <c r="Q55" s="152">
        <v>0</v>
      </c>
      <c r="R55" s="152">
        <v>0</v>
      </c>
      <c r="S55" s="140">
        <v>1</v>
      </c>
      <c r="T55" s="152">
        <v>0</v>
      </c>
      <c r="U55" s="140">
        <v>31335</v>
      </c>
      <c r="V55" s="140">
        <v>304601</v>
      </c>
      <c r="W55" s="140">
        <v>407909</v>
      </c>
      <c r="X55" s="140">
        <v>391087</v>
      </c>
      <c r="Y55" s="140">
        <v>11522</v>
      </c>
      <c r="Z55" s="140">
        <v>5300</v>
      </c>
      <c r="AA55" s="152">
        <v>0</v>
      </c>
      <c r="AB55" s="152">
        <v>0</v>
      </c>
      <c r="AC55" s="152">
        <f t="shared" si="1"/>
        <v>5300</v>
      </c>
      <c r="AD55" s="140">
        <v>96718</v>
      </c>
      <c r="AE55" s="54"/>
    </row>
    <row r="56" spans="1:31" ht="13.5">
      <c r="A56" s="211">
        <v>1031</v>
      </c>
      <c r="B56" s="216" t="s">
        <v>751</v>
      </c>
      <c r="C56" s="140">
        <v>4</v>
      </c>
      <c r="D56" s="140">
        <v>40</v>
      </c>
      <c r="E56" s="222">
        <f t="shared" si="0"/>
        <v>17</v>
      </c>
      <c r="F56" s="222">
        <f t="shared" si="0"/>
        <v>23</v>
      </c>
      <c r="G56" s="140">
        <v>1</v>
      </c>
      <c r="H56" s="140">
        <v>1</v>
      </c>
      <c r="I56" s="140">
        <v>2</v>
      </c>
      <c r="J56" s="140">
        <v>2</v>
      </c>
      <c r="K56" s="140">
        <v>12</v>
      </c>
      <c r="L56" s="140">
        <v>7</v>
      </c>
      <c r="M56" s="140">
        <v>2</v>
      </c>
      <c r="N56" s="140">
        <v>13</v>
      </c>
      <c r="O56" s="152">
        <v>0</v>
      </c>
      <c r="P56" s="152">
        <v>0</v>
      </c>
      <c r="Q56" s="152">
        <v>0</v>
      </c>
      <c r="R56" s="152">
        <v>0</v>
      </c>
      <c r="S56" s="140">
        <v>1</v>
      </c>
      <c r="T56" s="152">
        <v>0</v>
      </c>
      <c r="U56" s="140" t="s">
        <v>2332</v>
      </c>
      <c r="V56" s="140" t="s">
        <v>2332</v>
      </c>
      <c r="W56" s="140" t="s">
        <v>2332</v>
      </c>
      <c r="X56" s="140" t="s">
        <v>2332</v>
      </c>
      <c r="Y56" s="140" t="s">
        <v>2332</v>
      </c>
      <c r="Z56" s="140" t="s">
        <v>2332</v>
      </c>
      <c r="AA56" s="152">
        <v>0</v>
      </c>
      <c r="AB56" s="152">
        <v>0</v>
      </c>
      <c r="AC56" s="152" t="s">
        <v>2332</v>
      </c>
      <c r="AD56" s="140" t="s">
        <v>2332</v>
      </c>
      <c r="AE56" s="54"/>
    </row>
    <row r="57" spans="1:31" ht="13.5">
      <c r="A57" s="211">
        <v>1032</v>
      </c>
      <c r="B57" s="216" t="s">
        <v>752</v>
      </c>
      <c r="C57" s="140">
        <v>2</v>
      </c>
      <c r="D57" s="140">
        <v>127</v>
      </c>
      <c r="E57" s="222">
        <f t="shared" si="0"/>
        <v>85</v>
      </c>
      <c r="F57" s="222">
        <f t="shared" si="0"/>
        <v>42</v>
      </c>
      <c r="G57" s="152">
        <v>0</v>
      </c>
      <c r="H57" s="152">
        <v>0</v>
      </c>
      <c r="I57" s="152">
        <v>0</v>
      </c>
      <c r="J57" s="152">
        <v>0</v>
      </c>
      <c r="K57" s="140">
        <v>31</v>
      </c>
      <c r="L57" s="140">
        <v>4</v>
      </c>
      <c r="M57" s="140">
        <v>19</v>
      </c>
      <c r="N57" s="140">
        <v>16</v>
      </c>
      <c r="O57" s="140">
        <v>35</v>
      </c>
      <c r="P57" s="140">
        <v>22</v>
      </c>
      <c r="Q57" s="152">
        <v>0</v>
      </c>
      <c r="R57" s="152">
        <v>0</v>
      </c>
      <c r="S57" s="152">
        <v>0</v>
      </c>
      <c r="T57" s="152">
        <v>0</v>
      </c>
      <c r="U57" s="140" t="s">
        <v>2332</v>
      </c>
      <c r="V57" s="140" t="s">
        <v>2332</v>
      </c>
      <c r="W57" s="140" t="s">
        <v>2332</v>
      </c>
      <c r="X57" s="140" t="s">
        <v>2332</v>
      </c>
      <c r="Y57" s="152">
        <v>0</v>
      </c>
      <c r="Z57" s="152">
        <v>0</v>
      </c>
      <c r="AA57" s="152">
        <v>0</v>
      </c>
      <c r="AB57" s="152">
        <v>0</v>
      </c>
      <c r="AC57" s="152">
        <f t="shared" si="1"/>
        <v>0</v>
      </c>
      <c r="AD57" s="140" t="s">
        <v>2332</v>
      </c>
      <c r="AE57" s="54"/>
    </row>
    <row r="58" spans="1:31" ht="13.5">
      <c r="A58" s="211">
        <v>104</v>
      </c>
      <c r="B58" s="216" t="s">
        <v>2354</v>
      </c>
      <c r="C58" s="140">
        <v>1</v>
      </c>
      <c r="D58" s="140">
        <v>22</v>
      </c>
      <c r="E58" s="222">
        <f t="shared" si="0"/>
        <v>12</v>
      </c>
      <c r="F58" s="222">
        <f t="shared" si="0"/>
        <v>10</v>
      </c>
      <c r="G58" s="152">
        <v>0</v>
      </c>
      <c r="H58" s="152">
        <v>0</v>
      </c>
      <c r="I58" s="152">
        <v>0</v>
      </c>
      <c r="J58" s="152">
        <v>0</v>
      </c>
      <c r="K58" s="140">
        <v>3</v>
      </c>
      <c r="L58" s="140">
        <v>2</v>
      </c>
      <c r="M58" s="140">
        <v>4</v>
      </c>
      <c r="N58" s="140">
        <v>7</v>
      </c>
      <c r="O58" s="140">
        <v>5</v>
      </c>
      <c r="P58" s="140">
        <v>1</v>
      </c>
      <c r="Q58" s="152">
        <v>0</v>
      </c>
      <c r="R58" s="152">
        <v>0</v>
      </c>
      <c r="S58" s="152">
        <v>0</v>
      </c>
      <c r="T58" s="152">
        <v>0</v>
      </c>
      <c r="U58" s="140" t="s">
        <v>2332</v>
      </c>
      <c r="V58" s="140" t="s">
        <v>2332</v>
      </c>
      <c r="W58" s="140" t="s">
        <v>2332</v>
      </c>
      <c r="X58" s="140" t="s">
        <v>2332</v>
      </c>
      <c r="Y58" s="152">
        <v>0</v>
      </c>
      <c r="Z58" s="152">
        <v>0</v>
      </c>
      <c r="AA58" s="152">
        <v>0</v>
      </c>
      <c r="AB58" s="152">
        <v>0</v>
      </c>
      <c r="AC58" s="152">
        <f t="shared" si="1"/>
        <v>0</v>
      </c>
      <c r="AD58" s="140" t="s">
        <v>2332</v>
      </c>
      <c r="AE58" s="54"/>
    </row>
    <row r="59" spans="1:31" ht="13.5">
      <c r="A59" s="211">
        <v>1041</v>
      </c>
      <c r="B59" s="216" t="s">
        <v>2354</v>
      </c>
      <c r="C59" s="140">
        <v>1</v>
      </c>
      <c r="D59" s="140">
        <v>22</v>
      </c>
      <c r="E59" s="222">
        <f t="shared" si="0"/>
        <v>12</v>
      </c>
      <c r="F59" s="222">
        <f t="shared" si="0"/>
        <v>10</v>
      </c>
      <c r="G59" s="152">
        <v>0</v>
      </c>
      <c r="H59" s="152">
        <v>0</v>
      </c>
      <c r="I59" s="152">
        <v>0</v>
      </c>
      <c r="J59" s="152">
        <v>0</v>
      </c>
      <c r="K59" s="140">
        <v>3</v>
      </c>
      <c r="L59" s="140">
        <v>2</v>
      </c>
      <c r="M59" s="140">
        <v>4</v>
      </c>
      <c r="N59" s="140">
        <v>7</v>
      </c>
      <c r="O59" s="140">
        <v>5</v>
      </c>
      <c r="P59" s="140">
        <v>1</v>
      </c>
      <c r="Q59" s="152">
        <v>0</v>
      </c>
      <c r="R59" s="152">
        <v>0</v>
      </c>
      <c r="S59" s="152">
        <v>0</v>
      </c>
      <c r="T59" s="152">
        <v>0</v>
      </c>
      <c r="U59" s="140" t="s">
        <v>2332</v>
      </c>
      <c r="V59" s="140" t="s">
        <v>2332</v>
      </c>
      <c r="W59" s="140" t="s">
        <v>2332</v>
      </c>
      <c r="X59" s="140" t="s">
        <v>2332</v>
      </c>
      <c r="Y59" s="152">
        <v>0</v>
      </c>
      <c r="Z59" s="152">
        <v>0</v>
      </c>
      <c r="AA59" s="152">
        <v>0</v>
      </c>
      <c r="AB59" s="152">
        <v>0</v>
      </c>
      <c r="AC59" s="152">
        <f t="shared" si="1"/>
        <v>0</v>
      </c>
      <c r="AD59" s="140" t="s">
        <v>2332</v>
      </c>
      <c r="AE59" s="54"/>
    </row>
    <row r="60" spans="1:31" ht="13.5">
      <c r="A60" s="211">
        <v>106</v>
      </c>
      <c r="B60" s="216" t="s">
        <v>2355</v>
      </c>
      <c r="C60" s="140">
        <v>6</v>
      </c>
      <c r="D60" s="140">
        <v>56</v>
      </c>
      <c r="E60" s="222">
        <f t="shared" si="0"/>
        <v>49</v>
      </c>
      <c r="F60" s="222">
        <f t="shared" si="0"/>
        <v>7</v>
      </c>
      <c r="G60" s="152">
        <v>0</v>
      </c>
      <c r="H60" s="152">
        <v>0</v>
      </c>
      <c r="I60" s="140">
        <v>4</v>
      </c>
      <c r="J60" s="140">
        <v>1</v>
      </c>
      <c r="K60" s="140">
        <v>39</v>
      </c>
      <c r="L60" s="140">
        <v>4</v>
      </c>
      <c r="M60" s="140">
        <v>6</v>
      </c>
      <c r="N60" s="140">
        <v>2</v>
      </c>
      <c r="O60" s="152">
        <v>0</v>
      </c>
      <c r="P60" s="152">
        <v>0</v>
      </c>
      <c r="Q60" s="152">
        <v>0</v>
      </c>
      <c r="R60" s="152">
        <v>0</v>
      </c>
      <c r="S60" s="152">
        <v>0</v>
      </c>
      <c r="T60" s="152">
        <v>0</v>
      </c>
      <c r="U60" s="140">
        <v>19786</v>
      </c>
      <c r="V60" s="140">
        <v>53128</v>
      </c>
      <c r="W60" s="140">
        <v>97166</v>
      </c>
      <c r="X60" s="140">
        <v>56794</v>
      </c>
      <c r="Y60" s="140">
        <v>14795</v>
      </c>
      <c r="Z60" s="140">
        <v>25577</v>
      </c>
      <c r="AA60" s="152">
        <v>0</v>
      </c>
      <c r="AB60" s="152">
        <v>0</v>
      </c>
      <c r="AC60" s="152">
        <f t="shared" si="1"/>
        <v>25577</v>
      </c>
      <c r="AD60" s="140">
        <v>40776</v>
      </c>
      <c r="AE60" s="54"/>
    </row>
    <row r="61" spans="1:31" ht="13.5">
      <c r="A61" s="211">
        <v>1061</v>
      </c>
      <c r="B61" s="216" t="s">
        <v>2356</v>
      </c>
      <c r="C61" s="140">
        <v>1</v>
      </c>
      <c r="D61" s="140">
        <v>12</v>
      </c>
      <c r="E61" s="222">
        <f t="shared" si="0"/>
        <v>10</v>
      </c>
      <c r="F61" s="222">
        <f t="shared" si="0"/>
        <v>2</v>
      </c>
      <c r="G61" s="152">
        <v>0</v>
      </c>
      <c r="H61" s="152">
        <v>0</v>
      </c>
      <c r="I61" s="140">
        <v>1</v>
      </c>
      <c r="J61" s="152">
        <v>0</v>
      </c>
      <c r="K61" s="140">
        <v>9</v>
      </c>
      <c r="L61" s="140">
        <v>1</v>
      </c>
      <c r="M61" s="152">
        <v>0</v>
      </c>
      <c r="N61" s="140">
        <v>1</v>
      </c>
      <c r="O61" s="152">
        <v>0</v>
      </c>
      <c r="P61" s="152">
        <v>0</v>
      </c>
      <c r="Q61" s="152">
        <v>0</v>
      </c>
      <c r="R61" s="152">
        <v>0</v>
      </c>
      <c r="S61" s="152">
        <v>0</v>
      </c>
      <c r="T61" s="152">
        <v>0</v>
      </c>
      <c r="U61" s="140" t="s">
        <v>2332</v>
      </c>
      <c r="V61" s="140" t="s">
        <v>2332</v>
      </c>
      <c r="W61" s="140" t="s">
        <v>2332</v>
      </c>
      <c r="X61" s="140" t="s">
        <v>2332</v>
      </c>
      <c r="Y61" s="152">
        <v>0</v>
      </c>
      <c r="Z61" s="140" t="s">
        <v>2332</v>
      </c>
      <c r="AA61" s="152">
        <v>0</v>
      </c>
      <c r="AB61" s="152">
        <v>0</v>
      </c>
      <c r="AC61" s="152" t="s">
        <v>2332</v>
      </c>
      <c r="AD61" s="140" t="s">
        <v>2332</v>
      </c>
      <c r="AE61" s="54"/>
    </row>
    <row r="62" spans="1:31" ht="13.5">
      <c r="A62" s="211">
        <v>1063</v>
      </c>
      <c r="B62" s="216" t="s">
        <v>2357</v>
      </c>
      <c r="C62" s="140">
        <v>5</v>
      </c>
      <c r="D62" s="140">
        <v>44</v>
      </c>
      <c r="E62" s="222">
        <f t="shared" si="0"/>
        <v>39</v>
      </c>
      <c r="F62" s="222">
        <f t="shared" si="0"/>
        <v>5</v>
      </c>
      <c r="G62" s="152">
        <v>0</v>
      </c>
      <c r="H62" s="152">
        <v>0</v>
      </c>
      <c r="I62" s="140">
        <v>3</v>
      </c>
      <c r="J62" s="140">
        <v>1</v>
      </c>
      <c r="K62" s="140">
        <v>30</v>
      </c>
      <c r="L62" s="140">
        <v>3</v>
      </c>
      <c r="M62" s="140">
        <v>6</v>
      </c>
      <c r="N62" s="140">
        <v>1</v>
      </c>
      <c r="O62" s="152">
        <v>0</v>
      </c>
      <c r="P62" s="152">
        <v>0</v>
      </c>
      <c r="Q62" s="152">
        <v>0</v>
      </c>
      <c r="R62" s="152">
        <v>0</v>
      </c>
      <c r="S62" s="152">
        <v>0</v>
      </c>
      <c r="T62" s="152">
        <v>0</v>
      </c>
      <c r="U62" s="140" t="s">
        <v>2332</v>
      </c>
      <c r="V62" s="140" t="s">
        <v>2332</v>
      </c>
      <c r="W62" s="140" t="s">
        <v>2332</v>
      </c>
      <c r="X62" s="140" t="s">
        <v>2332</v>
      </c>
      <c r="Y62" s="140" t="s">
        <v>2332</v>
      </c>
      <c r="Z62" s="140" t="s">
        <v>2332</v>
      </c>
      <c r="AA62" s="152">
        <v>0</v>
      </c>
      <c r="AB62" s="152">
        <v>0</v>
      </c>
      <c r="AC62" s="152" t="s">
        <v>2332</v>
      </c>
      <c r="AD62" s="140" t="s">
        <v>2332</v>
      </c>
      <c r="AE62" s="54"/>
    </row>
    <row r="63" spans="1:31" ht="13.5">
      <c r="A63" s="211">
        <v>111</v>
      </c>
      <c r="B63" s="216" t="s">
        <v>2125</v>
      </c>
      <c r="C63" s="140">
        <v>2</v>
      </c>
      <c r="D63" s="140">
        <v>12</v>
      </c>
      <c r="E63" s="222">
        <f t="shared" si="0"/>
        <v>6</v>
      </c>
      <c r="F63" s="222">
        <f t="shared" si="0"/>
        <v>6</v>
      </c>
      <c r="G63" s="140">
        <v>1</v>
      </c>
      <c r="H63" s="152">
        <v>0</v>
      </c>
      <c r="I63" s="140">
        <v>3</v>
      </c>
      <c r="J63" s="140">
        <v>2</v>
      </c>
      <c r="K63" s="152">
        <v>0</v>
      </c>
      <c r="L63" s="152">
        <v>0</v>
      </c>
      <c r="M63" s="140">
        <v>2</v>
      </c>
      <c r="N63" s="140">
        <v>4</v>
      </c>
      <c r="O63" s="152">
        <v>0</v>
      </c>
      <c r="P63" s="152">
        <v>0</v>
      </c>
      <c r="Q63" s="152">
        <v>0</v>
      </c>
      <c r="R63" s="152">
        <v>0</v>
      </c>
      <c r="S63" s="152">
        <v>0</v>
      </c>
      <c r="T63" s="152">
        <v>0</v>
      </c>
      <c r="U63" s="140" t="s">
        <v>2332</v>
      </c>
      <c r="V63" s="140" t="s">
        <v>2332</v>
      </c>
      <c r="W63" s="140" t="s">
        <v>2332</v>
      </c>
      <c r="X63" s="140" t="s">
        <v>2332</v>
      </c>
      <c r="Y63" s="140" t="s">
        <v>2332</v>
      </c>
      <c r="Z63" s="140" t="s">
        <v>2332</v>
      </c>
      <c r="AA63" s="152">
        <v>0</v>
      </c>
      <c r="AB63" s="152">
        <v>0</v>
      </c>
      <c r="AC63" s="152" t="s">
        <v>2332</v>
      </c>
      <c r="AD63" s="140" t="s">
        <v>2332</v>
      </c>
      <c r="AE63" s="54"/>
    </row>
    <row r="64" spans="1:31" ht="13.5">
      <c r="A64" s="211">
        <v>1117</v>
      </c>
      <c r="B64" s="216" t="s">
        <v>2358</v>
      </c>
      <c r="C64" s="140">
        <v>2</v>
      </c>
      <c r="D64" s="140">
        <v>12</v>
      </c>
      <c r="E64" s="222">
        <f t="shared" si="0"/>
        <v>6</v>
      </c>
      <c r="F64" s="222">
        <f t="shared" si="0"/>
        <v>6</v>
      </c>
      <c r="G64" s="140">
        <v>1</v>
      </c>
      <c r="H64" s="152">
        <v>0</v>
      </c>
      <c r="I64" s="140">
        <v>3</v>
      </c>
      <c r="J64" s="140">
        <v>2</v>
      </c>
      <c r="K64" s="152">
        <v>0</v>
      </c>
      <c r="L64" s="152">
        <v>0</v>
      </c>
      <c r="M64" s="140">
        <v>2</v>
      </c>
      <c r="N64" s="140">
        <v>4</v>
      </c>
      <c r="O64" s="152">
        <v>0</v>
      </c>
      <c r="P64" s="152">
        <v>0</v>
      </c>
      <c r="Q64" s="152">
        <v>0</v>
      </c>
      <c r="R64" s="152">
        <v>0</v>
      </c>
      <c r="S64" s="152">
        <v>0</v>
      </c>
      <c r="T64" s="152">
        <v>0</v>
      </c>
      <c r="U64" s="140" t="s">
        <v>2332</v>
      </c>
      <c r="V64" s="140" t="s">
        <v>2332</v>
      </c>
      <c r="W64" s="140" t="s">
        <v>2332</v>
      </c>
      <c r="X64" s="140" t="s">
        <v>2332</v>
      </c>
      <c r="Y64" s="140" t="s">
        <v>2332</v>
      </c>
      <c r="Z64" s="140" t="s">
        <v>2332</v>
      </c>
      <c r="AA64" s="152">
        <v>0</v>
      </c>
      <c r="AB64" s="152">
        <v>0</v>
      </c>
      <c r="AC64" s="152" t="s">
        <v>2332</v>
      </c>
      <c r="AD64" s="140" t="s">
        <v>2332</v>
      </c>
      <c r="AE64" s="54"/>
    </row>
    <row r="65" spans="1:30" ht="13.5">
      <c r="A65" s="211">
        <v>112</v>
      </c>
      <c r="B65" s="216" t="s">
        <v>2359</v>
      </c>
      <c r="C65" s="140">
        <v>24</v>
      </c>
      <c r="D65" s="140">
        <v>608</v>
      </c>
      <c r="E65" s="222">
        <f t="shared" si="0"/>
        <v>385</v>
      </c>
      <c r="F65" s="222">
        <f t="shared" si="0"/>
        <v>223</v>
      </c>
      <c r="G65" s="140">
        <v>2</v>
      </c>
      <c r="H65" s="152">
        <v>0</v>
      </c>
      <c r="I65" s="140">
        <v>34</v>
      </c>
      <c r="J65" s="140">
        <v>20</v>
      </c>
      <c r="K65" s="140">
        <v>319</v>
      </c>
      <c r="L65" s="140">
        <v>128</v>
      </c>
      <c r="M65" s="140">
        <v>30</v>
      </c>
      <c r="N65" s="140">
        <v>75</v>
      </c>
      <c r="O65" s="152">
        <v>0</v>
      </c>
      <c r="P65" s="152">
        <v>0</v>
      </c>
      <c r="Q65" s="152">
        <v>0</v>
      </c>
      <c r="R65" s="152">
        <v>0</v>
      </c>
      <c r="S65" s="140">
        <v>1</v>
      </c>
      <c r="T65" s="152">
        <v>0</v>
      </c>
      <c r="U65" s="140">
        <v>211687</v>
      </c>
      <c r="V65" s="140">
        <v>511539</v>
      </c>
      <c r="W65" s="140">
        <v>1572968</v>
      </c>
      <c r="X65" s="140">
        <v>1467060</v>
      </c>
      <c r="Y65" s="140">
        <v>3767</v>
      </c>
      <c r="Z65" s="140">
        <v>102141</v>
      </c>
      <c r="AA65" s="152">
        <v>0</v>
      </c>
      <c r="AB65" s="152">
        <v>0</v>
      </c>
      <c r="AC65" s="152">
        <f t="shared" si="1"/>
        <v>102141</v>
      </c>
      <c r="AD65" s="140">
        <v>990996</v>
      </c>
    </row>
    <row r="66" spans="1:30" ht="13.5">
      <c r="A66" s="211">
        <v>1121</v>
      </c>
      <c r="B66" s="216" t="s">
        <v>753</v>
      </c>
      <c r="C66" s="140">
        <v>6</v>
      </c>
      <c r="D66" s="140">
        <v>456</v>
      </c>
      <c r="E66" s="222">
        <f t="shared" si="0"/>
        <v>305</v>
      </c>
      <c r="F66" s="222">
        <f t="shared" si="0"/>
        <v>151</v>
      </c>
      <c r="G66" s="152">
        <v>0</v>
      </c>
      <c r="H66" s="152">
        <v>0</v>
      </c>
      <c r="I66" s="140">
        <v>9</v>
      </c>
      <c r="J66" s="140">
        <v>4</v>
      </c>
      <c r="K66" s="140">
        <v>270</v>
      </c>
      <c r="L66" s="140">
        <v>98</v>
      </c>
      <c r="M66" s="140">
        <v>26</v>
      </c>
      <c r="N66" s="140">
        <v>49</v>
      </c>
      <c r="O66" s="152">
        <v>0</v>
      </c>
      <c r="P66" s="152">
        <v>0</v>
      </c>
      <c r="Q66" s="152">
        <v>0</v>
      </c>
      <c r="R66" s="152">
        <v>0</v>
      </c>
      <c r="S66" s="152">
        <v>0</v>
      </c>
      <c r="T66" s="152">
        <v>0</v>
      </c>
      <c r="U66" s="140" t="s">
        <v>2332</v>
      </c>
      <c r="V66" s="140" t="s">
        <v>2332</v>
      </c>
      <c r="W66" s="140" t="s">
        <v>2332</v>
      </c>
      <c r="X66" s="140" t="s">
        <v>2332</v>
      </c>
      <c r="Y66" s="140" t="s">
        <v>2332</v>
      </c>
      <c r="Z66" s="140" t="s">
        <v>2332</v>
      </c>
      <c r="AA66" s="152">
        <v>0</v>
      </c>
      <c r="AB66" s="152">
        <v>0</v>
      </c>
      <c r="AC66" s="152" t="s">
        <v>2332</v>
      </c>
      <c r="AD66" s="140" t="s">
        <v>2332</v>
      </c>
    </row>
    <row r="67" spans="1:31" ht="13.5">
      <c r="A67" s="211">
        <v>1122</v>
      </c>
      <c r="B67" s="216" t="s">
        <v>754</v>
      </c>
      <c r="C67" s="140">
        <v>16</v>
      </c>
      <c r="D67" s="140">
        <v>139</v>
      </c>
      <c r="E67" s="222">
        <f t="shared" si="0"/>
        <v>76</v>
      </c>
      <c r="F67" s="222">
        <f t="shared" si="0"/>
        <v>63</v>
      </c>
      <c r="G67" s="140">
        <v>2</v>
      </c>
      <c r="H67" s="152">
        <v>0</v>
      </c>
      <c r="I67" s="140">
        <v>22</v>
      </c>
      <c r="J67" s="140">
        <v>14</v>
      </c>
      <c r="K67" s="140">
        <v>48</v>
      </c>
      <c r="L67" s="140">
        <v>27</v>
      </c>
      <c r="M67" s="140">
        <v>4</v>
      </c>
      <c r="N67" s="140">
        <v>22</v>
      </c>
      <c r="O67" s="152">
        <v>0</v>
      </c>
      <c r="P67" s="152">
        <v>0</v>
      </c>
      <c r="Q67" s="152">
        <v>0</v>
      </c>
      <c r="R67" s="152">
        <v>0</v>
      </c>
      <c r="S67" s="152">
        <v>0</v>
      </c>
      <c r="T67" s="152">
        <v>0</v>
      </c>
      <c r="U67" s="140">
        <v>38630</v>
      </c>
      <c r="V67" s="140">
        <v>141413</v>
      </c>
      <c r="W67" s="140">
        <v>299562</v>
      </c>
      <c r="X67" s="140">
        <v>295816</v>
      </c>
      <c r="Y67" s="140">
        <v>3378</v>
      </c>
      <c r="Z67" s="140">
        <v>368</v>
      </c>
      <c r="AA67" s="152">
        <v>0</v>
      </c>
      <c r="AB67" s="152">
        <v>0</v>
      </c>
      <c r="AC67" s="152">
        <f t="shared" si="1"/>
        <v>368</v>
      </c>
      <c r="AD67" s="140">
        <v>146433</v>
      </c>
      <c r="AE67" s="54"/>
    </row>
    <row r="68" spans="1:31" ht="13.5">
      <c r="A68" s="211">
        <v>1123</v>
      </c>
      <c r="B68" s="216" t="s">
        <v>1625</v>
      </c>
      <c r="C68" s="140">
        <v>1</v>
      </c>
      <c r="D68" s="140">
        <v>7</v>
      </c>
      <c r="E68" s="222">
        <f t="shared" si="0"/>
        <v>2</v>
      </c>
      <c r="F68" s="222">
        <f t="shared" si="0"/>
        <v>5</v>
      </c>
      <c r="G68" s="152">
        <v>0</v>
      </c>
      <c r="H68" s="152">
        <v>0</v>
      </c>
      <c r="I68" s="140">
        <v>2</v>
      </c>
      <c r="J68" s="140">
        <v>1</v>
      </c>
      <c r="K68" s="152">
        <v>0</v>
      </c>
      <c r="L68" s="140">
        <v>3</v>
      </c>
      <c r="M68" s="152">
        <v>0</v>
      </c>
      <c r="N68" s="140">
        <v>1</v>
      </c>
      <c r="O68" s="152">
        <v>0</v>
      </c>
      <c r="P68" s="152">
        <v>0</v>
      </c>
      <c r="Q68" s="152">
        <v>0</v>
      </c>
      <c r="R68" s="152">
        <v>0</v>
      </c>
      <c r="S68" s="152">
        <v>0</v>
      </c>
      <c r="T68" s="152">
        <v>0</v>
      </c>
      <c r="U68" s="140" t="s">
        <v>2332</v>
      </c>
      <c r="V68" s="140" t="s">
        <v>2332</v>
      </c>
      <c r="W68" s="140" t="s">
        <v>2332</v>
      </c>
      <c r="X68" s="140" t="s">
        <v>2332</v>
      </c>
      <c r="Y68" s="140" t="s">
        <v>2332</v>
      </c>
      <c r="Z68" s="140" t="s">
        <v>2332</v>
      </c>
      <c r="AA68" s="152">
        <v>0</v>
      </c>
      <c r="AB68" s="152">
        <v>0</v>
      </c>
      <c r="AC68" s="152" t="s">
        <v>2332</v>
      </c>
      <c r="AD68" s="140" t="s">
        <v>2332</v>
      </c>
      <c r="AE68" s="54"/>
    </row>
    <row r="69" spans="1:31" ht="13.5">
      <c r="A69" s="211">
        <v>1124</v>
      </c>
      <c r="B69" s="216" t="s">
        <v>2360</v>
      </c>
      <c r="C69" s="140">
        <v>1</v>
      </c>
      <c r="D69" s="140">
        <v>6</v>
      </c>
      <c r="E69" s="222">
        <f t="shared" si="0"/>
        <v>2</v>
      </c>
      <c r="F69" s="222">
        <f t="shared" si="0"/>
        <v>4</v>
      </c>
      <c r="G69" s="152">
        <v>0</v>
      </c>
      <c r="H69" s="152">
        <v>0</v>
      </c>
      <c r="I69" s="140">
        <v>1</v>
      </c>
      <c r="J69" s="140">
        <v>1</v>
      </c>
      <c r="K69" s="140">
        <v>1</v>
      </c>
      <c r="L69" s="152">
        <v>0</v>
      </c>
      <c r="M69" s="152">
        <v>0</v>
      </c>
      <c r="N69" s="140">
        <v>3</v>
      </c>
      <c r="O69" s="152">
        <v>0</v>
      </c>
      <c r="P69" s="152">
        <v>0</v>
      </c>
      <c r="Q69" s="152">
        <v>0</v>
      </c>
      <c r="R69" s="152">
        <v>0</v>
      </c>
      <c r="S69" s="140">
        <v>1</v>
      </c>
      <c r="T69" s="152">
        <v>0</v>
      </c>
      <c r="U69" s="140" t="s">
        <v>2332</v>
      </c>
      <c r="V69" s="140" t="s">
        <v>2332</v>
      </c>
      <c r="W69" s="140" t="s">
        <v>2332</v>
      </c>
      <c r="X69" s="140" t="s">
        <v>2332</v>
      </c>
      <c r="Y69" s="152">
        <v>0</v>
      </c>
      <c r="Z69" s="152">
        <v>0</v>
      </c>
      <c r="AA69" s="152">
        <v>0</v>
      </c>
      <c r="AB69" s="152">
        <v>0</v>
      </c>
      <c r="AC69" s="152">
        <f t="shared" si="1"/>
        <v>0</v>
      </c>
      <c r="AD69" s="140" t="s">
        <v>2332</v>
      </c>
      <c r="AE69" s="54"/>
    </row>
    <row r="70" spans="1:31" ht="13.5">
      <c r="A70" s="211">
        <v>114</v>
      </c>
      <c r="B70" s="216" t="s">
        <v>755</v>
      </c>
      <c r="C70" s="140">
        <v>9</v>
      </c>
      <c r="D70" s="140">
        <v>126</v>
      </c>
      <c r="E70" s="222">
        <f t="shared" si="0"/>
        <v>81</v>
      </c>
      <c r="F70" s="222">
        <f t="shared" si="0"/>
        <v>45</v>
      </c>
      <c r="G70" s="140">
        <v>3</v>
      </c>
      <c r="H70" s="140">
        <v>2</v>
      </c>
      <c r="I70" s="140">
        <v>7</v>
      </c>
      <c r="J70" s="140">
        <v>3</v>
      </c>
      <c r="K70" s="140">
        <v>59</v>
      </c>
      <c r="L70" s="140">
        <v>30</v>
      </c>
      <c r="M70" s="140">
        <v>11</v>
      </c>
      <c r="N70" s="140">
        <v>10</v>
      </c>
      <c r="O70" s="140">
        <v>1</v>
      </c>
      <c r="P70" s="152">
        <v>0</v>
      </c>
      <c r="Q70" s="152">
        <v>0</v>
      </c>
      <c r="R70" s="152">
        <v>0</v>
      </c>
      <c r="S70" s="152">
        <v>0</v>
      </c>
      <c r="T70" s="152">
        <v>0</v>
      </c>
      <c r="U70" s="140">
        <v>44757</v>
      </c>
      <c r="V70" s="140">
        <v>40949</v>
      </c>
      <c r="W70" s="140">
        <v>116765</v>
      </c>
      <c r="X70" s="152">
        <v>0</v>
      </c>
      <c r="Y70" s="140">
        <v>116765</v>
      </c>
      <c r="Z70" s="152">
        <v>0</v>
      </c>
      <c r="AA70" s="152">
        <v>0</v>
      </c>
      <c r="AB70" s="152">
        <v>0</v>
      </c>
      <c r="AC70" s="152">
        <f t="shared" si="1"/>
        <v>0</v>
      </c>
      <c r="AD70" s="140">
        <v>70590</v>
      </c>
      <c r="AE70" s="54"/>
    </row>
    <row r="71" spans="1:31" ht="13.5">
      <c r="A71" s="211">
        <v>1142</v>
      </c>
      <c r="B71" s="216" t="s">
        <v>2361</v>
      </c>
      <c r="C71" s="140">
        <v>2</v>
      </c>
      <c r="D71" s="140">
        <v>8</v>
      </c>
      <c r="E71" s="222">
        <f t="shared" si="0"/>
        <v>4</v>
      </c>
      <c r="F71" s="222">
        <f t="shared" si="0"/>
        <v>4</v>
      </c>
      <c r="G71" s="140">
        <v>2</v>
      </c>
      <c r="H71" s="140">
        <v>2</v>
      </c>
      <c r="I71" s="140">
        <v>1</v>
      </c>
      <c r="J71" s="152">
        <v>0</v>
      </c>
      <c r="K71" s="140">
        <v>1</v>
      </c>
      <c r="L71" s="140">
        <v>2</v>
      </c>
      <c r="M71" s="152">
        <v>0</v>
      </c>
      <c r="N71" s="152">
        <v>0</v>
      </c>
      <c r="O71" s="152">
        <v>0</v>
      </c>
      <c r="P71" s="152">
        <v>0</v>
      </c>
      <c r="Q71" s="152">
        <v>0</v>
      </c>
      <c r="R71" s="152">
        <v>0</v>
      </c>
      <c r="S71" s="152">
        <v>0</v>
      </c>
      <c r="T71" s="152">
        <v>0</v>
      </c>
      <c r="U71" s="140" t="s">
        <v>2332</v>
      </c>
      <c r="V71" s="140" t="s">
        <v>2332</v>
      </c>
      <c r="W71" s="140" t="s">
        <v>2332</v>
      </c>
      <c r="X71" s="152">
        <v>0</v>
      </c>
      <c r="Y71" s="140" t="s">
        <v>2332</v>
      </c>
      <c r="Z71" s="152">
        <v>0</v>
      </c>
      <c r="AA71" s="152">
        <v>0</v>
      </c>
      <c r="AB71" s="152">
        <v>0</v>
      </c>
      <c r="AC71" s="152">
        <f t="shared" si="1"/>
        <v>0</v>
      </c>
      <c r="AD71" s="140" t="s">
        <v>2332</v>
      </c>
      <c r="AE71" s="54"/>
    </row>
    <row r="72" spans="1:31" ht="13.5">
      <c r="A72" s="211">
        <v>1144</v>
      </c>
      <c r="B72" s="216" t="s">
        <v>756</v>
      </c>
      <c r="C72" s="140">
        <v>4</v>
      </c>
      <c r="D72" s="140">
        <v>92</v>
      </c>
      <c r="E72" s="222">
        <f aca="true" t="shared" si="2" ref="E72:F135">(G72+I72+K72+M72+O72)-Q72</f>
        <v>59</v>
      </c>
      <c r="F72" s="222">
        <f t="shared" si="2"/>
        <v>33</v>
      </c>
      <c r="G72" s="140">
        <v>1</v>
      </c>
      <c r="H72" s="152">
        <v>0</v>
      </c>
      <c r="I72" s="140">
        <v>3</v>
      </c>
      <c r="J72" s="140">
        <v>2</v>
      </c>
      <c r="K72" s="140">
        <v>45</v>
      </c>
      <c r="L72" s="140">
        <v>25</v>
      </c>
      <c r="M72" s="140">
        <v>9</v>
      </c>
      <c r="N72" s="140">
        <v>6</v>
      </c>
      <c r="O72" s="140">
        <v>1</v>
      </c>
      <c r="P72" s="152">
        <v>0</v>
      </c>
      <c r="Q72" s="152">
        <v>0</v>
      </c>
      <c r="R72" s="152">
        <v>0</v>
      </c>
      <c r="S72" s="152">
        <v>0</v>
      </c>
      <c r="T72" s="152">
        <v>0</v>
      </c>
      <c r="U72" s="140">
        <v>32761</v>
      </c>
      <c r="V72" s="140">
        <v>31979</v>
      </c>
      <c r="W72" s="140">
        <v>88570</v>
      </c>
      <c r="X72" s="152">
        <v>0</v>
      </c>
      <c r="Y72" s="140">
        <v>88570</v>
      </c>
      <c r="Z72" s="152">
        <v>0</v>
      </c>
      <c r="AA72" s="152">
        <v>0</v>
      </c>
      <c r="AB72" s="152">
        <v>0</v>
      </c>
      <c r="AC72" s="152">
        <f t="shared" si="1"/>
        <v>0</v>
      </c>
      <c r="AD72" s="140">
        <v>52789</v>
      </c>
      <c r="AE72" s="54"/>
    </row>
    <row r="73" spans="1:31" ht="13.5">
      <c r="A73" s="211">
        <v>1145</v>
      </c>
      <c r="B73" s="216" t="s">
        <v>2117</v>
      </c>
      <c r="C73" s="140">
        <v>1</v>
      </c>
      <c r="D73" s="140">
        <v>13</v>
      </c>
      <c r="E73" s="222">
        <f t="shared" si="2"/>
        <v>9</v>
      </c>
      <c r="F73" s="222">
        <f t="shared" si="2"/>
        <v>4</v>
      </c>
      <c r="G73" s="152">
        <v>0</v>
      </c>
      <c r="H73" s="152">
        <v>0</v>
      </c>
      <c r="I73" s="140">
        <v>1</v>
      </c>
      <c r="J73" s="140">
        <v>1</v>
      </c>
      <c r="K73" s="140">
        <v>8</v>
      </c>
      <c r="L73" s="140">
        <v>2</v>
      </c>
      <c r="M73" s="152">
        <v>0</v>
      </c>
      <c r="N73" s="140">
        <v>1</v>
      </c>
      <c r="O73" s="152">
        <v>0</v>
      </c>
      <c r="P73" s="152">
        <v>0</v>
      </c>
      <c r="Q73" s="152">
        <v>0</v>
      </c>
      <c r="R73" s="152">
        <v>0</v>
      </c>
      <c r="S73" s="152">
        <v>0</v>
      </c>
      <c r="T73" s="152">
        <v>0</v>
      </c>
      <c r="U73" s="140" t="s">
        <v>2332</v>
      </c>
      <c r="V73" s="140" t="s">
        <v>2332</v>
      </c>
      <c r="W73" s="140" t="s">
        <v>2332</v>
      </c>
      <c r="X73" s="152">
        <v>0</v>
      </c>
      <c r="Y73" s="140" t="s">
        <v>2332</v>
      </c>
      <c r="Z73" s="152">
        <v>0</v>
      </c>
      <c r="AA73" s="152">
        <v>0</v>
      </c>
      <c r="AB73" s="152">
        <v>0</v>
      </c>
      <c r="AC73" s="152">
        <f aca="true" t="shared" si="3" ref="AC73:AC136">Z73-AA73-AB73</f>
        <v>0</v>
      </c>
      <c r="AD73" s="140" t="s">
        <v>2332</v>
      </c>
      <c r="AE73" s="54"/>
    </row>
    <row r="74" spans="1:31" ht="13.5">
      <c r="A74" s="211">
        <v>1146</v>
      </c>
      <c r="B74" s="216" t="s">
        <v>757</v>
      </c>
      <c r="C74" s="140">
        <v>1</v>
      </c>
      <c r="D74" s="140">
        <v>8</v>
      </c>
      <c r="E74" s="222">
        <f t="shared" si="2"/>
        <v>5</v>
      </c>
      <c r="F74" s="222">
        <f t="shared" si="2"/>
        <v>3</v>
      </c>
      <c r="G74" s="152">
        <v>0</v>
      </c>
      <c r="H74" s="152">
        <v>0</v>
      </c>
      <c r="I74" s="152">
        <v>0</v>
      </c>
      <c r="J74" s="152">
        <v>0</v>
      </c>
      <c r="K74" s="140">
        <v>3</v>
      </c>
      <c r="L74" s="152">
        <v>0</v>
      </c>
      <c r="M74" s="140">
        <v>2</v>
      </c>
      <c r="N74" s="140">
        <v>3</v>
      </c>
      <c r="O74" s="152">
        <v>0</v>
      </c>
      <c r="P74" s="152">
        <v>0</v>
      </c>
      <c r="Q74" s="152">
        <v>0</v>
      </c>
      <c r="R74" s="152">
        <v>0</v>
      </c>
      <c r="S74" s="152">
        <v>0</v>
      </c>
      <c r="T74" s="152">
        <v>0</v>
      </c>
      <c r="U74" s="140" t="s">
        <v>2332</v>
      </c>
      <c r="V74" s="140" t="s">
        <v>2332</v>
      </c>
      <c r="W74" s="140" t="s">
        <v>2332</v>
      </c>
      <c r="X74" s="152">
        <v>0</v>
      </c>
      <c r="Y74" s="140" t="s">
        <v>2332</v>
      </c>
      <c r="Z74" s="152">
        <v>0</v>
      </c>
      <c r="AA74" s="152">
        <v>0</v>
      </c>
      <c r="AB74" s="152">
        <v>0</v>
      </c>
      <c r="AC74" s="152">
        <f t="shared" si="3"/>
        <v>0</v>
      </c>
      <c r="AD74" s="140" t="s">
        <v>2332</v>
      </c>
      <c r="AE74" s="54"/>
    </row>
    <row r="75" spans="1:31" ht="13.5">
      <c r="A75" s="211">
        <v>1147</v>
      </c>
      <c r="B75" s="216" t="s">
        <v>2362</v>
      </c>
      <c r="C75" s="140">
        <v>1</v>
      </c>
      <c r="D75" s="140">
        <v>5</v>
      </c>
      <c r="E75" s="222">
        <f t="shared" si="2"/>
        <v>4</v>
      </c>
      <c r="F75" s="222">
        <f t="shared" si="2"/>
        <v>1</v>
      </c>
      <c r="G75" s="152">
        <v>0</v>
      </c>
      <c r="H75" s="152">
        <v>0</v>
      </c>
      <c r="I75" s="140">
        <v>2</v>
      </c>
      <c r="J75" s="152">
        <v>0</v>
      </c>
      <c r="K75" s="140">
        <v>2</v>
      </c>
      <c r="L75" s="140">
        <v>1</v>
      </c>
      <c r="M75" s="152">
        <v>0</v>
      </c>
      <c r="N75" s="152">
        <v>0</v>
      </c>
      <c r="O75" s="152">
        <v>0</v>
      </c>
      <c r="P75" s="152">
        <v>0</v>
      </c>
      <c r="Q75" s="152">
        <v>0</v>
      </c>
      <c r="R75" s="152">
        <v>0</v>
      </c>
      <c r="S75" s="152">
        <v>0</v>
      </c>
      <c r="T75" s="152">
        <v>0</v>
      </c>
      <c r="U75" s="140" t="s">
        <v>2332</v>
      </c>
      <c r="V75" s="140" t="s">
        <v>2332</v>
      </c>
      <c r="W75" s="140" t="s">
        <v>2332</v>
      </c>
      <c r="X75" s="152">
        <v>0</v>
      </c>
      <c r="Y75" s="140" t="s">
        <v>2332</v>
      </c>
      <c r="Z75" s="152">
        <v>0</v>
      </c>
      <c r="AA75" s="152">
        <v>0</v>
      </c>
      <c r="AB75" s="152">
        <v>0</v>
      </c>
      <c r="AC75" s="152">
        <f t="shared" si="3"/>
        <v>0</v>
      </c>
      <c r="AD75" s="140" t="s">
        <v>2332</v>
      </c>
      <c r="AE75" s="54"/>
    </row>
    <row r="76" spans="1:31" ht="13.5">
      <c r="A76" s="211">
        <v>115</v>
      </c>
      <c r="B76" s="216" t="s">
        <v>1365</v>
      </c>
      <c r="C76" s="140">
        <v>5</v>
      </c>
      <c r="D76" s="140">
        <v>181</v>
      </c>
      <c r="E76" s="222">
        <f t="shared" si="2"/>
        <v>153</v>
      </c>
      <c r="F76" s="222">
        <f t="shared" si="2"/>
        <v>28</v>
      </c>
      <c r="G76" s="140">
        <v>2</v>
      </c>
      <c r="H76" s="152">
        <v>0</v>
      </c>
      <c r="I76" s="140">
        <v>1</v>
      </c>
      <c r="J76" s="152">
        <v>0</v>
      </c>
      <c r="K76" s="140">
        <v>140</v>
      </c>
      <c r="L76" s="140">
        <v>10</v>
      </c>
      <c r="M76" s="140">
        <v>10</v>
      </c>
      <c r="N76" s="140">
        <v>18</v>
      </c>
      <c r="O76" s="152">
        <v>0</v>
      </c>
      <c r="P76" s="152">
        <v>0</v>
      </c>
      <c r="Q76" s="152">
        <v>0</v>
      </c>
      <c r="R76" s="152">
        <v>0</v>
      </c>
      <c r="S76" s="152">
        <v>0</v>
      </c>
      <c r="T76" s="152">
        <v>0</v>
      </c>
      <c r="U76" s="140">
        <v>92294</v>
      </c>
      <c r="V76" s="140">
        <v>565879</v>
      </c>
      <c r="W76" s="140">
        <v>926165</v>
      </c>
      <c r="X76" s="140">
        <v>897179</v>
      </c>
      <c r="Y76" s="140">
        <v>28986</v>
      </c>
      <c r="Z76" s="152">
        <v>0</v>
      </c>
      <c r="AA76" s="152">
        <v>0</v>
      </c>
      <c r="AB76" s="152">
        <v>0</v>
      </c>
      <c r="AC76" s="152">
        <f t="shared" si="3"/>
        <v>0</v>
      </c>
      <c r="AD76" s="140">
        <v>328514</v>
      </c>
      <c r="AE76" s="54"/>
    </row>
    <row r="77" spans="1:31" ht="13.5">
      <c r="A77" s="211">
        <v>1153</v>
      </c>
      <c r="B77" s="216" t="s">
        <v>2363</v>
      </c>
      <c r="C77" s="140">
        <v>1</v>
      </c>
      <c r="D77" s="140">
        <v>24</v>
      </c>
      <c r="E77" s="222">
        <f t="shared" si="2"/>
        <v>17</v>
      </c>
      <c r="F77" s="222">
        <f t="shared" si="2"/>
        <v>7</v>
      </c>
      <c r="G77" s="152">
        <v>0</v>
      </c>
      <c r="H77" s="152">
        <v>0</v>
      </c>
      <c r="I77" s="152">
        <v>0</v>
      </c>
      <c r="J77" s="152">
        <v>0</v>
      </c>
      <c r="K77" s="140">
        <v>11</v>
      </c>
      <c r="L77" s="152">
        <v>0</v>
      </c>
      <c r="M77" s="140">
        <v>6</v>
      </c>
      <c r="N77" s="140">
        <v>7</v>
      </c>
      <c r="O77" s="152">
        <v>0</v>
      </c>
      <c r="P77" s="152">
        <v>0</v>
      </c>
      <c r="Q77" s="152">
        <v>0</v>
      </c>
      <c r="R77" s="152">
        <v>0</v>
      </c>
      <c r="S77" s="152">
        <v>0</v>
      </c>
      <c r="T77" s="152">
        <v>0</v>
      </c>
      <c r="U77" s="140" t="s">
        <v>2332</v>
      </c>
      <c r="V77" s="140" t="s">
        <v>2332</v>
      </c>
      <c r="W77" s="140" t="s">
        <v>2332</v>
      </c>
      <c r="X77" s="152">
        <v>0</v>
      </c>
      <c r="Y77" s="140" t="s">
        <v>2332</v>
      </c>
      <c r="Z77" s="152">
        <v>0</v>
      </c>
      <c r="AA77" s="152">
        <v>0</v>
      </c>
      <c r="AB77" s="152">
        <v>0</v>
      </c>
      <c r="AC77" s="152">
        <f t="shared" si="3"/>
        <v>0</v>
      </c>
      <c r="AD77" s="140" t="s">
        <v>2332</v>
      </c>
      <c r="AE77" s="54"/>
    </row>
    <row r="78" spans="1:31" ht="13.5">
      <c r="A78" s="211">
        <v>1158</v>
      </c>
      <c r="B78" s="216" t="s">
        <v>758</v>
      </c>
      <c r="C78" s="140">
        <v>1</v>
      </c>
      <c r="D78" s="140">
        <v>141</v>
      </c>
      <c r="E78" s="222">
        <f t="shared" si="2"/>
        <v>128</v>
      </c>
      <c r="F78" s="222">
        <f t="shared" si="2"/>
        <v>13</v>
      </c>
      <c r="G78" s="152">
        <v>0</v>
      </c>
      <c r="H78" s="152">
        <v>0</v>
      </c>
      <c r="I78" s="152">
        <v>0</v>
      </c>
      <c r="J78" s="152">
        <v>0</v>
      </c>
      <c r="K78" s="140">
        <v>124</v>
      </c>
      <c r="L78" s="140">
        <v>8</v>
      </c>
      <c r="M78" s="140">
        <v>4</v>
      </c>
      <c r="N78" s="140">
        <v>5</v>
      </c>
      <c r="O78" s="152">
        <v>0</v>
      </c>
      <c r="P78" s="152">
        <v>0</v>
      </c>
      <c r="Q78" s="152">
        <v>0</v>
      </c>
      <c r="R78" s="152">
        <v>0</v>
      </c>
      <c r="S78" s="152">
        <v>0</v>
      </c>
      <c r="T78" s="152">
        <v>0</v>
      </c>
      <c r="U78" s="140" t="s">
        <v>2332</v>
      </c>
      <c r="V78" s="140" t="s">
        <v>2332</v>
      </c>
      <c r="W78" s="140" t="s">
        <v>2332</v>
      </c>
      <c r="X78" s="140" t="s">
        <v>2332</v>
      </c>
      <c r="Y78" s="152">
        <v>0</v>
      </c>
      <c r="Z78" s="152">
        <v>0</v>
      </c>
      <c r="AA78" s="152">
        <v>0</v>
      </c>
      <c r="AB78" s="152">
        <v>0</v>
      </c>
      <c r="AC78" s="152">
        <f t="shared" si="3"/>
        <v>0</v>
      </c>
      <c r="AD78" s="140" t="s">
        <v>2332</v>
      </c>
      <c r="AE78" s="54"/>
    </row>
    <row r="79" spans="1:31" ht="13.5">
      <c r="A79" s="211">
        <v>1159</v>
      </c>
      <c r="B79" s="216" t="s">
        <v>1366</v>
      </c>
      <c r="C79" s="140">
        <v>3</v>
      </c>
      <c r="D79" s="140">
        <v>16</v>
      </c>
      <c r="E79" s="222">
        <f t="shared" si="2"/>
        <v>8</v>
      </c>
      <c r="F79" s="222">
        <f t="shared" si="2"/>
        <v>8</v>
      </c>
      <c r="G79" s="140">
        <v>2</v>
      </c>
      <c r="H79" s="152">
        <v>0</v>
      </c>
      <c r="I79" s="140">
        <v>1</v>
      </c>
      <c r="J79" s="152">
        <v>0</v>
      </c>
      <c r="K79" s="140">
        <v>5</v>
      </c>
      <c r="L79" s="140">
        <v>2</v>
      </c>
      <c r="M79" s="152">
        <v>0</v>
      </c>
      <c r="N79" s="140">
        <v>6</v>
      </c>
      <c r="O79" s="152">
        <v>0</v>
      </c>
      <c r="P79" s="152">
        <v>0</v>
      </c>
      <c r="Q79" s="152">
        <v>0</v>
      </c>
      <c r="R79" s="152">
        <v>0</v>
      </c>
      <c r="S79" s="152">
        <v>0</v>
      </c>
      <c r="T79" s="152">
        <v>0</v>
      </c>
      <c r="U79" s="140" t="s">
        <v>2332</v>
      </c>
      <c r="V79" s="140" t="s">
        <v>2332</v>
      </c>
      <c r="W79" s="140" t="s">
        <v>2332</v>
      </c>
      <c r="X79" s="152">
        <v>0</v>
      </c>
      <c r="Y79" s="140" t="s">
        <v>2332</v>
      </c>
      <c r="Z79" s="152">
        <v>0</v>
      </c>
      <c r="AA79" s="152">
        <v>0</v>
      </c>
      <c r="AB79" s="152">
        <v>0</v>
      </c>
      <c r="AC79" s="152">
        <f t="shared" si="3"/>
        <v>0</v>
      </c>
      <c r="AD79" s="140" t="s">
        <v>2332</v>
      </c>
      <c r="AE79" s="54"/>
    </row>
    <row r="80" spans="1:31" ht="13.5">
      <c r="A80" s="211">
        <v>116</v>
      </c>
      <c r="B80" s="216" t="s">
        <v>1367</v>
      </c>
      <c r="C80" s="140">
        <v>34</v>
      </c>
      <c r="D80" s="140">
        <v>518</v>
      </c>
      <c r="E80" s="222">
        <f t="shared" si="2"/>
        <v>127</v>
      </c>
      <c r="F80" s="222">
        <f t="shared" si="2"/>
        <v>391</v>
      </c>
      <c r="G80" s="140">
        <v>10</v>
      </c>
      <c r="H80" s="140">
        <v>3</v>
      </c>
      <c r="I80" s="140">
        <v>29</v>
      </c>
      <c r="J80" s="140">
        <v>19</v>
      </c>
      <c r="K80" s="140">
        <v>78</v>
      </c>
      <c r="L80" s="140">
        <v>185</v>
      </c>
      <c r="M80" s="140">
        <v>10</v>
      </c>
      <c r="N80" s="140">
        <v>184</v>
      </c>
      <c r="O80" s="152">
        <v>0</v>
      </c>
      <c r="P80" s="152">
        <v>0</v>
      </c>
      <c r="Q80" s="152">
        <v>0</v>
      </c>
      <c r="R80" s="152">
        <v>0</v>
      </c>
      <c r="S80" s="140">
        <v>3</v>
      </c>
      <c r="T80" s="140">
        <v>26</v>
      </c>
      <c r="U80" s="140">
        <v>126080</v>
      </c>
      <c r="V80" s="140">
        <v>165433</v>
      </c>
      <c r="W80" s="140">
        <v>429517</v>
      </c>
      <c r="X80" s="140">
        <v>357592</v>
      </c>
      <c r="Y80" s="140">
        <v>58274</v>
      </c>
      <c r="Z80" s="140">
        <v>13651</v>
      </c>
      <c r="AA80" s="152">
        <v>0</v>
      </c>
      <c r="AB80" s="152">
        <v>0</v>
      </c>
      <c r="AC80" s="152">
        <f t="shared" si="3"/>
        <v>13651</v>
      </c>
      <c r="AD80" s="140">
        <v>239927</v>
      </c>
      <c r="AE80" s="54"/>
    </row>
    <row r="81" spans="1:31" ht="13.5">
      <c r="A81" s="211">
        <v>1161</v>
      </c>
      <c r="B81" s="216" t="s">
        <v>2118</v>
      </c>
      <c r="C81" s="140">
        <v>1</v>
      </c>
      <c r="D81" s="140">
        <v>10</v>
      </c>
      <c r="E81" s="222">
        <f t="shared" si="2"/>
        <v>1</v>
      </c>
      <c r="F81" s="222">
        <f t="shared" si="2"/>
        <v>9</v>
      </c>
      <c r="G81" s="140">
        <v>1</v>
      </c>
      <c r="H81" s="152">
        <v>0</v>
      </c>
      <c r="I81" s="152">
        <v>0</v>
      </c>
      <c r="J81" s="152">
        <v>0</v>
      </c>
      <c r="K81" s="152">
        <v>0</v>
      </c>
      <c r="L81" s="140">
        <v>6</v>
      </c>
      <c r="M81" s="152">
        <v>0</v>
      </c>
      <c r="N81" s="140">
        <v>3</v>
      </c>
      <c r="O81" s="152">
        <v>0</v>
      </c>
      <c r="P81" s="152">
        <v>0</v>
      </c>
      <c r="Q81" s="152">
        <v>0</v>
      </c>
      <c r="R81" s="152">
        <v>0</v>
      </c>
      <c r="S81" s="152">
        <v>0</v>
      </c>
      <c r="T81" s="152">
        <v>0</v>
      </c>
      <c r="U81" s="140" t="s">
        <v>2332</v>
      </c>
      <c r="V81" s="140" t="s">
        <v>2332</v>
      </c>
      <c r="W81" s="140" t="s">
        <v>2332</v>
      </c>
      <c r="X81" s="140" t="s">
        <v>2332</v>
      </c>
      <c r="Y81" s="152">
        <v>0</v>
      </c>
      <c r="Z81" s="152">
        <v>0</v>
      </c>
      <c r="AA81" s="152">
        <v>0</v>
      </c>
      <c r="AB81" s="152">
        <v>0</v>
      </c>
      <c r="AC81" s="152">
        <f t="shared" si="3"/>
        <v>0</v>
      </c>
      <c r="AD81" s="140" t="s">
        <v>2332</v>
      </c>
      <c r="AE81" s="54"/>
    </row>
    <row r="82" spans="1:31" ht="13.5">
      <c r="A82" s="211">
        <v>1162</v>
      </c>
      <c r="B82" s="216" t="s">
        <v>1368</v>
      </c>
      <c r="C82" s="140">
        <v>12</v>
      </c>
      <c r="D82" s="140">
        <v>184</v>
      </c>
      <c r="E82" s="222">
        <f t="shared" si="2"/>
        <v>32</v>
      </c>
      <c r="F82" s="222">
        <f t="shared" si="2"/>
        <v>152</v>
      </c>
      <c r="G82" s="140">
        <v>3</v>
      </c>
      <c r="H82" s="140">
        <v>2</v>
      </c>
      <c r="I82" s="140">
        <v>9</v>
      </c>
      <c r="J82" s="140">
        <v>7</v>
      </c>
      <c r="K82" s="140">
        <v>16</v>
      </c>
      <c r="L82" s="140">
        <v>64</v>
      </c>
      <c r="M82" s="140">
        <v>4</v>
      </c>
      <c r="N82" s="140">
        <v>79</v>
      </c>
      <c r="O82" s="152">
        <v>0</v>
      </c>
      <c r="P82" s="152">
        <v>0</v>
      </c>
      <c r="Q82" s="152">
        <v>0</v>
      </c>
      <c r="R82" s="152">
        <v>0</v>
      </c>
      <c r="S82" s="152">
        <v>0</v>
      </c>
      <c r="T82" s="152">
        <v>0</v>
      </c>
      <c r="U82" s="140">
        <v>36234</v>
      </c>
      <c r="V82" s="140">
        <v>39539</v>
      </c>
      <c r="W82" s="140">
        <v>100217</v>
      </c>
      <c r="X82" s="140">
        <v>63883</v>
      </c>
      <c r="Y82" s="140">
        <v>36334</v>
      </c>
      <c r="Z82" s="152">
        <v>0</v>
      </c>
      <c r="AA82" s="152">
        <v>0</v>
      </c>
      <c r="AB82" s="152">
        <v>0</v>
      </c>
      <c r="AC82" s="152">
        <f t="shared" si="3"/>
        <v>0</v>
      </c>
      <c r="AD82" s="140">
        <v>53348</v>
      </c>
      <c r="AE82" s="54"/>
    </row>
    <row r="83" spans="1:31" ht="13.5">
      <c r="A83" s="211">
        <v>1163</v>
      </c>
      <c r="B83" s="216" t="s">
        <v>2364</v>
      </c>
      <c r="C83" s="140">
        <v>1</v>
      </c>
      <c r="D83" s="140">
        <v>18</v>
      </c>
      <c r="E83" s="222">
        <f t="shared" si="2"/>
        <v>6</v>
      </c>
      <c r="F83" s="222">
        <f t="shared" si="2"/>
        <v>12</v>
      </c>
      <c r="G83" s="152">
        <v>0</v>
      </c>
      <c r="H83" s="152">
        <v>0</v>
      </c>
      <c r="I83" s="140">
        <v>3</v>
      </c>
      <c r="J83" s="152">
        <v>0</v>
      </c>
      <c r="K83" s="140">
        <v>3</v>
      </c>
      <c r="L83" s="140">
        <v>10</v>
      </c>
      <c r="M83" s="152">
        <v>0</v>
      </c>
      <c r="N83" s="140">
        <v>2</v>
      </c>
      <c r="O83" s="152">
        <v>0</v>
      </c>
      <c r="P83" s="152">
        <v>0</v>
      </c>
      <c r="Q83" s="152">
        <v>0</v>
      </c>
      <c r="R83" s="152">
        <v>0</v>
      </c>
      <c r="S83" s="152">
        <v>0</v>
      </c>
      <c r="T83" s="152">
        <v>0</v>
      </c>
      <c r="U83" s="140" t="s">
        <v>2332</v>
      </c>
      <c r="V83" s="140" t="s">
        <v>2332</v>
      </c>
      <c r="W83" s="140" t="s">
        <v>2332</v>
      </c>
      <c r="X83" s="140" t="s">
        <v>2332</v>
      </c>
      <c r="Y83" s="152">
        <v>0</v>
      </c>
      <c r="Z83" s="152">
        <v>0</v>
      </c>
      <c r="AA83" s="152">
        <v>0</v>
      </c>
      <c r="AB83" s="152">
        <v>0</v>
      </c>
      <c r="AC83" s="152">
        <f t="shared" si="3"/>
        <v>0</v>
      </c>
      <c r="AD83" s="140" t="s">
        <v>2332</v>
      </c>
      <c r="AE83" s="54"/>
    </row>
    <row r="84" spans="1:31" ht="13.5">
      <c r="A84" s="211">
        <v>1165</v>
      </c>
      <c r="B84" s="216" t="s">
        <v>1369</v>
      </c>
      <c r="C84" s="140">
        <v>5</v>
      </c>
      <c r="D84" s="140">
        <v>48</v>
      </c>
      <c r="E84" s="222">
        <f t="shared" si="2"/>
        <v>9</v>
      </c>
      <c r="F84" s="222">
        <f t="shared" si="2"/>
        <v>39</v>
      </c>
      <c r="G84" s="140">
        <v>2</v>
      </c>
      <c r="H84" s="152">
        <v>0</v>
      </c>
      <c r="I84" s="140">
        <v>2</v>
      </c>
      <c r="J84" s="140">
        <v>1</v>
      </c>
      <c r="K84" s="140">
        <v>4</v>
      </c>
      <c r="L84" s="140">
        <v>10</v>
      </c>
      <c r="M84" s="140">
        <v>1</v>
      </c>
      <c r="N84" s="140">
        <v>28</v>
      </c>
      <c r="O84" s="152">
        <v>0</v>
      </c>
      <c r="P84" s="152">
        <v>0</v>
      </c>
      <c r="Q84" s="152">
        <v>0</v>
      </c>
      <c r="R84" s="152">
        <v>0</v>
      </c>
      <c r="S84" s="152">
        <v>0</v>
      </c>
      <c r="T84" s="152">
        <v>0</v>
      </c>
      <c r="U84" s="140">
        <v>6427</v>
      </c>
      <c r="V84" s="140">
        <v>16721</v>
      </c>
      <c r="W84" s="140">
        <v>23041</v>
      </c>
      <c r="X84" s="140">
        <v>2351</v>
      </c>
      <c r="Y84" s="140">
        <v>7322</v>
      </c>
      <c r="Z84" s="140">
        <v>13368</v>
      </c>
      <c r="AA84" s="152">
        <v>0</v>
      </c>
      <c r="AB84" s="152">
        <v>0</v>
      </c>
      <c r="AC84" s="152">
        <f t="shared" si="3"/>
        <v>13368</v>
      </c>
      <c r="AD84" s="140">
        <v>5852</v>
      </c>
      <c r="AE84" s="54"/>
    </row>
    <row r="85" spans="1:31" ht="13.5">
      <c r="A85" s="211">
        <v>1166</v>
      </c>
      <c r="B85" s="216" t="s">
        <v>1370</v>
      </c>
      <c r="C85" s="140">
        <v>1</v>
      </c>
      <c r="D85" s="140">
        <v>29</v>
      </c>
      <c r="E85" s="222">
        <f t="shared" si="2"/>
        <v>8</v>
      </c>
      <c r="F85" s="222">
        <f t="shared" si="2"/>
        <v>21</v>
      </c>
      <c r="G85" s="152">
        <v>0</v>
      </c>
      <c r="H85" s="152">
        <v>0</v>
      </c>
      <c r="I85" s="152">
        <v>0</v>
      </c>
      <c r="J85" s="152">
        <v>0</v>
      </c>
      <c r="K85" s="140">
        <v>7</v>
      </c>
      <c r="L85" s="140">
        <v>4</v>
      </c>
      <c r="M85" s="140">
        <v>1</v>
      </c>
      <c r="N85" s="140">
        <v>17</v>
      </c>
      <c r="O85" s="152">
        <v>0</v>
      </c>
      <c r="P85" s="152">
        <v>0</v>
      </c>
      <c r="Q85" s="152">
        <v>0</v>
      </c>
      <c r="R85" s="152">
        <v>0</v>
      </c>
      <c r="S85" s="152">
        <v>0</v>
      </c>
      <c r="T85" s="152">
        <v>0</v>
      </c>
      <c r="U85" s="140" t="s">
        <v>2332</v>
      </c>
      <c r="V85" s="140" t="s">
        <v>2332</v>
      </c>
      <c r="W85" s="140" t="s">
        <v>2332</v>
      </c>
      <c r="X85" s="140" t="s">
        <v>2332</v>
      </c>
      <c r="Y85" s="152">
        <v>0</v>
      </c>
      <c r="Z85" s="152">
        <v>0</v>
      </c>
      <c r="AA85" s="152">
        <v>0</v>
      </c>
      <c r="AB85" s="152">
        <v>0</v>
      </c>
      <c r="AC85" s="152">
        <f t="shared" si="3"/>
        <v>0</v>
      </c>
      <c r="AD85" s="140" t="s">
        <v>2332</v>
      </c>
      <c r="AE85" s="54"/>
    </row>
    <row r="86" spans="1:31" ht="13.5">
      <c r="A86" s="211">
        <v>1167</v>
      </c>
      <c r="B86" s="216" t="s">
        <v>759</v>
      </c>
      <c r="C86" s="140">
        <v>2</v>
      </c>
      <c r="D86" s="140">
        <v>24</v>
      </c>
      <c r="E86" s="222">
        <f t="shared" si="2"/>
        <v>3</v>
      </c>
      <c r="F86" s="222">
        <f t="shared" si="2"/>
        <v>21</v>
      </c>
      <c r="G86" s="152">
        <v>0</v>
      </c>
      <c r="H86" s="152">
        <v>0</v>
      </c>
      <c r="I86" s="140">
        <v>3</v>
      </c>
      <c r="J86" s="140">
        <v>2</v>
      </c>
      <c r="K86" s="152">
        <v>0</v>
      </c>
      <c r="L86" s="140">
        <v>13</v>
      </c>
      <c r="M86" s="152">
        <v>0</v>
      </c>
      <c r="N86" s="140">
        <v>6</v>
      </c>
      <c r="O86" s="152">
        <v>0</v>
      </c>
      <c r="P86" s="152">
        <v>0</v>
      </c>
      <c r="Q86" s="152">
        <v>0</v>
      </c>
      <c r="R86" s="152">
        <v>0</v>
      </c>
      <c r="S86" s="152">
        <v>0</v>
      </c>
      <c r="T86" s="152">
        <v>0</v>
      </c>
      <c r="U86" s="140" t="s">
        <v>2332</v>
      </c>
      <c r="V86" s="140" t="s">
        <v>2332</v>
      </c>
      <c r="W86" s="140" t="s">
        <v>2332</v>
      </c>
      <c r="X86" s="152">
        <v>0</v>
      </c>
      <c r="Y86" s="140" t="s">
        <v>2332</v>
      </c>
      <c r="Z86" s="152">
        <v>0</v>
      </c>
      <c r="AA86" s="152">
        <v>0</v>
      </c>
      <c r="AB86" s="152">
        <v>0</v>
      </c>
      <c r="AC86" s="152">
        <f t="shared" si="3"/>
        <v>0</v>
      </c>
      <c r="AD86" s="140" t="s">
        <v>2332</v>
      </c>
      <c r="AE86" s="54"/>
    </row>
    <row r="87" spans="1:31" ht="13.5">
      <c r="A87" s="211">
        <v>1168</v>
      </c>
      <c r="B87" s="216" t="s">
        <v>2365</v>
      </c>
      <c r="C87" s="140">
        <v>12</v>
      </c>
      <c r="D87" s="140">
        <v>205</v>
      </c>
      <c r="E87" s="222">
        <f t="shared" si="2"/>
        <v>68</v>
      </c>
      <c r="F87" s="222">
        <f t="shared" si="2"/>
        <v>137</v>
      </c>
      <c r="G87" s="140">
        <v>4</v>
      </c>
      <c r="H87" s="140">
        <v>1</v>
      </c>
      <c r="I87" s="140">
        <v>12</v>
      </c>
      <c r="J87" s="140">
        <v>9</v>
      </c>
      <c r="K87" s="140">
        <v>48</v>
      </c>
      <c r="L87" s="140">
        <v>78</v>
      </c>
      <c r="M87" s="140">
        <v>4</v>
      </c>
      <c r="N87" s="140">
        <v>49</v>
      </c>
      <c r="O87" s="152">
        <v>0</v>
      </c>
      <c r="P87" s="152">
        <v>0</v>
      </c>
      <c r="Q87" s="152">
        <v>0</v>
      </c>
      <c r="R87" s="152">
        <v>0</v>
      </c>
      <c r="S87" s="140">
        <v>3</v>
      </c>
      <c r="T87" s="140">
        <v>26</v>
      </c>
      <c r="U87" s="140">
        <v>64185</v>
      </c>
      <c r="V87" s="140">
        <v>92027</v>
      </c>
      <c r="W87" s="140">
        <v>247890</v>
      </c>
      <c r="X87" s="140">
        <v>245709</v>
      </c>
      <c r="Y87" s="140">
        <v>1898</v>
      </c>
      <c r="Z87" s="140">
        <v>283</v>
      </c>
      <c r="AA87" s="152">
        <v>0</v>
      </c>
      <c r="AB87" s="152">
        <v>0</v>
      </c>
      <c r="AC87" s="152">
        <f t="shared" si="3"/>
        <v>283</v>
      </c>
      <c r="AD87" s="140">
        <v>142557</v>
      </c>
      <c r="AE87" s="54"/>
    </row>
    <row r="88" spans="1:31" ht="13.5">
      <c r="A88" s="211">
        <v>117</v>
      </c>
      <c r="B88" s="216" t="s">
        <v>760</v>
      </c>
      <c r="C88" s="140">
        <v>1</v>
      </c>
      <c r="D88" s="140">
        <v>18</v>
      </c>
      <c r="E88" s="222">
        <f t="shared" si="2"/>
        <v>2</v>
      </c>
      <c r="F88" s="222">
        <f t="shared" si="2"/>
        <v>16</v>
      </c>
      <c r="G88" s="152">
        <v>0</v>
      </c>
      <c r="H88" s="152">
        <v>0</v>
      </c>
      <c r="I88" s="140">
        <v>2</v>
      </c>
      <c r="J88" s="152">
        <v>0</v>
      </c>
      <c r="K88" s="152">
        <v>0</v>
      </c>
      <c r="L88" s="140">
        <v>9</v>
      </c>
      <c r="M88" s="152">
        <v>0</v>
      </c>
      <c r="N88" s="140">
        <v>7</v>
      </c>
      <c r="O88" s="152">
        <v>0</v>
      </c>
      <c r="P88" s="152">
        <v>0</v>
      </c>
      <c r="Q88" s="152">
        <v>0</v>
      </c>
      <c r="R88" s="152">
        <v>0</v>
      </c>
      <c r="S88" s="152">
        <v>0</v>
      </c>
      <c r="T88" s="152">
        <v>0</v>
      </c>
      <c r="U88" s="140" t="s">
        <v>2332</v>
      </c>
      <c r="V88" s="140" t="s">
        <v>2332</v>
      </c>
      <c r="W88" s="140" t="s">
        <v>2332</v>
      </c>
      <c r="X88" s="140" t="s">
        <v>2332</v>
      </c>
      <c r="Y88" s="152">
        <v>0</v>
      </c>
      <c r="Z88" s="152">
        <v>0</v>
      </c>
      <c r="AA88" s="152">
        <v>0</v>
      </c>
      <c r="AB88" s="152">
        <v>0</v>
      </c>
      <c r="AC88" s="152">
        <f t="shared" si="3"/>
        <v>0</v>
      </c>
      <c r="AD88" s="140" t="s">
        <v>2332</v>
      </c>
      <c r="AE88" s="54"/>
    </row>
    <row r="89" spans="1:31" ht="13.5">
      <c r="A89" s="211">
        <v>1172</v>
      </c>
      <c r="B89" s="216" t="s">
        <v>2366</v>
      </c>
      <c r="C89" s="140">
        <v>1</v>
      </c>
      <c r="D89" s="140">
        <v>18</v>
      </c>
      <c r="E89" s="222">
        <f t="shared" si="2"/>
        <v>2</v>
      </c>
      <c r="F89" s="222">
        <f t="shared" si="2"/>
        <v>16</v>
      </c>
      <c r="G89" s="152">
        <v>0</v>
      </c>
      <c r="H89" s="152">
        <v>0</v>
      </c>
      <c r="I89" s="140">
        <v>2</v>
      </c>
      <c r="J89" s="152">
        <v>0</v>
      </c>
      <c r="K89" s="152">
        <v>0</v>
      </c>
      <c r="L89" s="140">
        <v>9</v>
      </c>
      <c r="M89" s="152">
        <v>0</v>
      </c>
      <c r="N89" s="140">
        <v>7</v>
      </c>
      <c r="O89" s="152">
        <v>0</v>
      </c>
      <c r="P89" s="152">
        <v>0</v>
      </c>
      <c r="Q89" s="152">
        <v>0</v>
      </c>
      <c r="R89" s="152">
        <v>0</v>
      </c>
      <c r="S89" s="152">
        <v>0</v>
      </c>
      <c r="T89" s="152">
        <v>0</v>
      </c>
      <c r="U89" s="140" t="s">
        <v>2332</v>
      </c>
      <c r="V89" s="140" t="s">
        <v>2332</v>
      </c>
      <c r="W89" s="140" t="s">
        <v>2332</v>
      </c>
      <c r="X89" s="140" t="s">
        <v>2332</v>
      </c>
      <c r="Y89" s="152">
        <v>0</v>
      </c>
      <c r="Z89" s="152">
        <v>0</v>
      </c>
      <c r="AA89" s="152">
        <v>0</v>
      </c>
      <c r="AB89" s="152">
        <v>0</v>
      </c>
      <c r="AC89" s="152">
        <f t="shared" si="3"/>
        <v>0</v>
      </c>
      <c r="AD89" s="140" t="s">
        <v>2332</v>
      </c>
      <c r="AE89" s="54"/>
    </row>
    <row r="90" spans="1:31" ht="13.5">
      <c r="A90" s="211">
        <v>118</v>
      </c>
      <c r="B90" s="216" t="s">
        <v>1371</v>
      </c>
      <c r="C90" s="140">
        <v>6</v>
      </c>
      <c r="D90" s="140">
        <v>61</v>
      </c>
      <c r="E90" s="222">
        <f t="shared" si="2"/>
        <v>19</v>
      </c>
      <c r="F90" s="222">
        <f t="shared" si="2"/>
        <v>42</v>
      </c>
      <c r="G90" s="140">
        <v>2</v>
      </c>
      <c r="H90" s="140">
        <v>2</v>
      </c>
      <c r="I90" s="140">
        <v>4</v>
      </c>
      <c r="J90" s="140">
        <v>1</v>
      </c>
      <c r="K90" s="140">
        <v>9</v>
      </c>
      <c r="L90" s="140">
        <v>4</v>
      </c>
      <c r="M90" s="140">
        <v>4</v>
      </c>
      <c r="N90" s="140">
        <v>35</v>
      </c>
      <c r="O90" s="152">
        <v>0</v>
      </c>
      <c r="P90" s="152">
        <v>0</v>
      </c>
      <c r="Q90" s="152">
        <v>0</v>
      </c>
      <c r="R90" s="152">
        <v>0</v>
      </c>
      <c r="S90" s="152">
        <v>0</v>
      </c>
      <c r="T90" s="152">
        <v>0</v>
      </c>
      <c r="U90" s="140">
        <v>11320</v>
      </c>
      <c r="V90" s="140">
        <v>18294</v>
      </c>
      <c r="W90" s="140">
        <v>41252</v>
      </c>
      <c r="X90" s="140">
        <v>33372</v>
      </c>
      <c r="Y90" s="140">
        <v>5545</v>
      </c>
      <c r="Z90" s="140">
        <v>2335</v>
      </c>
      <c r="AA90" s="152">
        <v>0</v>
      </c>
      <c r="AB90" s="152">
        <v>0</v>
      </c>
      <c r="AC90" s="152">
        <f t="shared" si="3"/>
        <v>2335</v>
      </c>
      <c r="AD90" s="140">
        <v>21878</v>
      </c>
      <c r="AE90" s="54"/>
    </row>
    <row r="91" spans="1:31" ht="13.5">
      <c r="A91" s="211">
        <v>1181</v>
      </c>
      <c r="B91" s="216" t="s">
        <v>1372</v>
      </c>
      <c r="C91" s="140">
        <v>2</v>
      </c>
      <c r="D91" s="140">
        <v>38</v>
      </c>
      <c r="E91" s="222">
        <f t="shared" si="2"/>
        <v>7</v>
      </c>
      <c r="F91" s="222">
        <f t="shared" si="2"/>
        <v>31</v>
      </c>
      <c r="G91" s="152">
        <v>0</v>
      </c>
      <c r="H91" s="152">
        <v>0</v>
      </c>
      <c r="I91" s="140">
        <v>3</v>
      </c>
      <c r="J91" s="140">
        <v>1</v>
      </c>
      <c r="K91" s="140">
        <v>3</v>
      </c>
      <c r="L91" s="140">
        <v>1</v>
      </c>
      <c r="M91" s="140">
        <v>1</v>
      </c>
      <c r="N91" s="140">
        <v>29</v>
      </c>
      <c r="O91" s="152">
        <v>0</v>
      </c>
      <c r="P91" s="152">
        <v>0</v>
      </c>
      <c r="Q91" s="152">
        <v>0</v>
      </c>
      <c r="R91" s="152">
        <v>0</v>
      </c>
      <c r="S91" s="152">
        <v>0</v>
      </c>
      <c r="T91" s="152">
        <v>0</v>
      </c>
      <c r="U91" s="140" t="s">
        <v>2332</v>
      </c>
      <c r="V91" s="140" t="s">
        <v>2332</v>
      </c>
      <c r="W91" s="140" t="s">
        <v>2332</v>
      </c>
      <c r="X91" s="140" t="s">
        <v>2332</v>
      </c>
      <c r="Y91" s="140" t="s">
        <v>2332</v>
      </c>
      <c r="Z91" s="140" t="s">
        <v>2332</v>
      </c>
      <c r="AA91" s="152">
        <v>0</v>
      </c>
      <c r="AB91" s="152">
        <v>0</v>
      </c>
      <c r="AC91" s="152" t="s">
        <v>2332</v>
      </c>
      <c r="AD91" s="140" t="s">
        <v>2332</v>
      </c>
      <c r="AE91" s="54"/>
    </row>
    <row r="92" spans="1:31" ht="13.5">
      <c r="A92" s="211">
        <v>1182</v>
      </c>
      <c r="B92" s="216" t="s">
        <v>761</v>
      </c>
      <c r="C92" s="140">
        <v>2</v>
      </c>
      <c r="D92" s="140">
        <v>11</v>
      </c>
      <c r="E92" s="222">
        <f t="shared" si="2"/>
        <v>4</v>
      </c>
      <c r="F92" s="222">
        <f t="shared" si="2"/>
        <v>7</v>
      </c>
      <c r="G92" s="140">
        <v>2</v>
      </c>
      <c r="H92" s="140">
        <v>2</v>
      </c>
      <c r="I92" s="152">
        <v>0</v>
      </c>
      <c r="J92" s="152">
        <v>0</v>
      </c>
      <c r="K92" s="140">
        <v>2</v>
      </c>
      <c r="L92" s="152">
        <v>0</v>
      </c>
      <c r="M92" s="152">
        <v>0</v>
      </c>
      <c r="N92" s="140">
        <v>5</v>
      </c>
      <c r="O92" s="152">
        <v>0</v>
      </c>
      <c r="P92" s="152">
        <v>0</v>
      </c>
      <c r="Q92" s="152">
        <v>0</v>
      </c>
      <c r="R92" s="152">
        <v>0</v>
      </c>
      <c r="S92" s="152">
        <v>0</v>
      </c>
      <c r="T92" s="152">
        <v>0</v>
      </c>
      <c r="U92" s="140" t="s">
        <v>2332</v>
      </c>
      <c r="V92" s="140" t="s">
        <v>2332</v>
      </c>
      <c r="W92" s="140" t="s">
        <v>2332</v>
      </c>
      <c r="X92" s="140" t="s">
        <v>2332</v>
      </c>
      <c r="Y92" s="140" t="s">
        <v>2332</v>
      </c>
      <c r="Z92" s="152">
        <v>0</v>
      </c>
      <c r="AA92" s="152">
        <v>0</v>
      </c>
      <c r="AB92" s="152">
        <v>0</v>
      </c>
      <c r="AC92" s="152">
        <f t="shared" si="3"/>
        <v>0</v>
      </c>
      <c r="AD92" s="140" t="s">
        <v>2332</v>
      </c>
      <c r="AE92" s="54"/>
    </row>
    <row r="93" spans="1:31" ht="13.5">
      <c r="A93" s="211">
        <v>1183</v>
      </c>
      <c r="B93" s="216" t="s">
        <v>2367</v>
      </c>
      <c r="C93" s="140">
        <v>2</v>
      </c>
      <c r="D93" s="140">
        <v>12</v>
      </c>
      <c r="E93" s="222">
        <f t="shared" si="2"/>
        <v>8</v>
      </c>
      <c r="F93" s="222">
        <f t="shared" si="2"/>
        <v>4</v>
      </c>
      <c r="G93" s="152">
        <v>0</v>
      </c>
      <c r="H93" s="152">
        <v>0</v>
      </c>
      <c r="I93" s="140">
        <v>1</v>
      </c>
      <c r="J93" s="152">
        <v>0</v>
      </c>
      <c r="K93" s="140">
        <v>4</v>
      </c>
      <c r="L93" s="140">
        <v>3</v>
      </c>
      <c r="M93" s="140">
        <v>3</v>
      </c>
      <c r="N93" s="140">
        <v>1</v>
      </c>
      <c r="O93" s="152">
        <v>0</v>
      </c>
      <c r="P93" s="152">
        <v>0</v>
      </c>
      <c r="Q93" s="152">
        <v>0</v>
      </c>
      <c r="R93" s="152">
        <v>0</v>
      </c>
      <c r="S93" s="152">
        <v>0</v>
      </c>
      <c r="T93" s="152">
        <v>0</v>
      </c>
      <c r="U93" s="140" t="s">
        <v>2332</v>
      </c>
      <c r="V93" s="140" t="s">
        <v>2332</v>
      </c>
      <c r="W93" s="140" t="s">
        <v>2332</v>
      </c>
      <c r="X93" s="140" t="s">
        <v>2332</v>
      </c>
      <c r="Y93" s="152">
        <v>0</v>
      </c>
      <c r="Z93" s="152">
        <v>0</v>
      </c>
      <c r="AA93" s="152">
        <v>0</v>
      </c>
      <c r="AB93" s="152">
        <v>0</v>
      </c>
      <c r="AC93" s="152">
        <f t="shared" si="3"/>
        <v>0</v>
      </c>
      <c r="AD93" s="140" t="s">
        <v>2332</v>
      </c>
      <c r="AE93" s="54"/>
    </row>
    <row r="94" spans="1:31" ht="13.5">
      <c r="A94" s="211">
        <v>119</v>
      </c>
      <c r="B94" s="216" t="s">
        <v>2368</v>
      </c>
      <c r="C94" s="140">
        <v>25</v>
      </c>
      <c r="D94" s="140">
        <v>429</v>
      </c>
      <c r="E94" s="222">
        <f t="shared" si="2"/>
        <v>127</v>
      </c>
      <c r="F94" s="222">
        <f t="shared" si="2"/>
        <v>302</v>
      </c>
      <c r="G94" s="140">
        <v>7</v>
      </c>
      <c r="H94" s="140">
        <v>3</v>
      </c>
      <c r="I94" s="140">
        <v>18</v>
      </c>
      <c r="J94" s="140">
        <v>9</v>
      </c>
      <c r="K94" s="140">
        <v>73</v>
      </c>
      <c r="L94" s="140">
        <v>118</v>
      </c>
      <c r="M94" s="140">
        <v>28</v>
      </c>
      <c r="N94" s="140">
        <v>169</v>
      </c>
      <c r="O94" s="140">
        <v>1</v>
      </c>
      <c r="P94" s="140">
        <v>3</v>
      </c>
      <c r="Q94" s="152">
        <v>0</v>
      </c>
      <c r="R94" s="152">
        <v>0</v>
      </c>
      <c r="S94" s="140">
        <v>3</v>
      </c>
      <c r="T94" s="140">
        <v>6</v>
      </c>
      <c r="U94" s="140">
        <v>89032</v>
      </c>
      <c r="V94" s="140">
        <v>395020</v>
      </c>
      <c r="W94" s="140">
        <v>530019</v>
      </c>
      <c r="X94" s="140">
        <v>435815</v>
      </c>
      <c r="Y94" s="140">
        <v>62520</v>
      </c>
      <c r="Z94" s="140">
        <v>31684</v>
      </c>
      <c r="AA94" s="152">
        <v>0</v>
      </c>
      <c r="AB94" s="152">
        <v>0</v>
      </c>
      <c r="AC94" s="152">
        <f t="shared" si="3"/>
        <v>31684</v>
      </c>
      <c r="AD94" s="140">
        <v>120569</v>
      </c>
      <c r="AE94" s="54"/>
    </row>
    <row r="95" spans="1:31" ht="13.5">
      <c r="A95" s="211">
        <v>1191</v>
      </c>
      <c r="B95" s="216" t="s">
        <v>2369</v>
      </c>
      <c r="C95" s="140">
        <v>12</v>
      </c>
      <c r="D95" s="140">
        <v>211</v>
      </c>
      <c r="E95" s="222">
        <f t="shared" si="2"/>
        <v>73</v>
      </c>
      <c r="F95" s="222">
        <f t="shared" si="2"/>
        <v>138</v>
      </c>
      <c r="G95" s="140">
        <v>2</v>
      </c>
      <c r="H95" s="140">
        <v>1</v>
      </c>
      <c r="I95" s="140">
        <v>12</v>
      </c>
      <c r="J95" s="140">
        <v>4</v>
      </c>
      <c r="K95" s="140">
        <v>42</v>
      </c>
      <c r="L95" s="140">
        <v>32</v>
      </c>
      <c r="M95" s="140">
        <v>17</v>
      </c>
      <c r="N95" s="140">
        <v>101</v>
      </c>
      <c r="O95" s="152">
        <v>0</v>
      </c>
      <c r="P95" s="152">
        <v>0</v>
      </c>
      <c r="Q95" s="152">
        <v>0</v>
      </c>
      <c r="R95" s="152">
        <v>0</v>
      </c>
      <c r="S95" s="152">
        <v>0</v>
      </c>
      <c r="T95" s="152">
        <v>0</v>
      </c>
      <c r="U95" s="140">
        <v>48659</v>
      </c>
      <c r="V95" s="140">
        <v>247669</v>
      </c>
      <c r="W95" s="140">
        <v>333882</v>
      </c>
      <c r="X95" s="140">
        <v>277756</v>
      </c>
      <c r="Y95" s="140">
        <v>35518</v>
      </c>
      <c r="Z95" s="140">
        <v>20608</v>
      </c>
      <c r="AA95" s="152">
        <v>0</v>
      </c>
      <c r="AB95" s="152">
        <v>0</v>
      </c>
      <c r="AC95" s="152">
        <f t="shared" si="3"/>
        <v>20608</v>
      </c>
      <c r="AD95" s="140">
        <v>76494</v>
      </c>
      <c r="AE95" s="54"/>
    </row>
    <row r="96" spans="1:31" ht="13.5">
      <c r="A96" s="211">
        <v>1194</v>
      </c>
      <c r="B96" s="216" t="s">
        <v>2370</v>
      </c>
      <c r="C96" s="140">
        <v>1</v>
      </c>
      <c r="D96" s="140">
        <v>4</v>
      </c>
      <c r="E96" s="222">
        <f t="shared" si="2"/>
        <v>4</v>
      </c>
      <c r="F96" s="222">
        <f t="shared" si="2"/>
        <v>0</v>
      </c>
      <c r="G96" s="140">
        <v>1</v>
      </c>
      <c r="H96" s="152">
        <v>0</v>
      </c>
      <c r="I96" s="152">
        <v>0</v>
      </c>
      <c r="J96" s="152">
        <v>0</v>
      </c>
      <c r="K96" s="140">
        <v>3</v>
      </c>
      <c r="L96" s="152">
        <v>0</v>
      </c>
      <c r="M96" s="152">
        <v>0</v>
      </c>
      <c r="N96" s="152">
        <v>0</v>
      </c>
      <c r="O96" s="152">
        <v>0</v>
      </c>
      <c r="P96" s="152">
        <v>0</v>
      </c>
      <c r="Q96" s="152">
        <v>0</v>
      </c>
      <c r="R96" s="152">
        <v>0</v>
      </c>
      <c r="S96" s="152">
        <v>0</v>
      </c>
      <c r="T96" s="152">
        <v>0</v>
      </c>
      <c r="U96" s="140" t="s">
        <v>2332</v>
      </c>
      <c r="V96" s="140" t="s">
        <v>2332</v>
      </c>
      <c r="W96" s="140" t="s">
        <v>2332</v>
      </c>
      <c r="X96" s="140" t="s">
        <v>2332</v>
      </c>
      <c r="Y96" s="152">
        <v>0</v>
      </c>
      <c r="Z96" s="152">
        <v>0</v>
      </c>
      <c r="AA96" s="152">
        <v>0</v>
      </c>
      <c r="AB96" s="152">
        <v>0</v>
      </c>
      <c r="AC96" s="152">
        <f t="shared" si="3"/>
        <v>0</v>
      </c>
      <c r="AD96" s="140" t="s">
        <v>2332</v>
      </c>
      <c r="AE96" s="54"/>
    </row>
    <row r="97" spans="1:31" ht="13.5">
      <c r="A97" s="211">
        <v>1196</v>
      </c>
      <c r="B97" s="216" t="s">
        <v>762</v>
      </c>
      <c r="C97" s="140">
        <v>3</v>
      </c>
      <c r="D97" s="140">
        <v>18</v>
      </c>
      <c r="E97" s="222">
        <f t="shared" si="2"/>
        <v>6</v>
      </c>
      <c r="F97" s="222">
        <f t="shared" si="2"/>
        <v>12</v>
      </c>
      <c r="G97" s="140">
        <v>2</v>
      </c>
      <c r="H97" s="140">
        <v>1</v>
      </c>
      <c r="I97" s="152">
        <v>0</v>
      </c>
      <c r="J97" s="152">
        <v>0</v>
      </c>
      <c r="K97" s="140">
        <v>3</v>
      </c>
      <c r="L97" s="140">
        <v>1</v>
      </c>
      <c r="M97" s="152">
        <v>0</v>
      </c>
      <c r="N97" s="140">
        <v>10</v>
      </c>
      <c r="O97" s="140">
        <v>1</v>
      </c>
      <c r="P97" s="152">
        <v>0</v>
      </c>
      <c r="Q97" s="152">
        <v>0</v>
      </c>
      <c r="R97" s="152">
        <v>0</v>
      </c>
      <c r="S97" s="140">
        <v>2</v>
      </c>
      <c r="T97" s="140">
        <v>1</v>
      </c>
      <c r="U97" s="140" t="s">
        <v>2332</v>
      </c>
      <c r="V97" s="140" t="s">
        <v>2332</v>
      </c>
      <c r="W97" s="140" t="s">
        <v>2332</v>
      </c>
      <c r="X97" s="140" t="s">
        <v>2332</v>
      </c>
      <c r="Y97" s="140" t="s">
        <v>2332</v>
      </c>
      <c r="Z97" s="152">
        <v>0</v>
      </c>
      <c r="AA97" s="152">
        <v>0</v>
      </c>
      <c r="AB97" s="152">
        <v>0</v>
      </c>
      <c r="AC97" s="152">
        <f t="shared" si="3"/>
        <v>0</v>
      </c>
      <c r="AD97" s="140" t="s">
        <v>2332</v>
      </c>
      <c r="AE97" s="54"/>
    </row>
    <row r="98" spans="1:31" ht="13.5">
      <c r="A98" s="211">
        <v>1197</v>
      </c>
      <c r="B98" s="216" t="s">
        <v>2371</v>
      </c>
      <c r="C98" s="140">
        <v>1</v>
      </c>
      <c r="D98" s="140">
        <v>10</v>
      </c>
      <c r="E98" s="222">
        <f t="shared" si="2"/>
        <v>0</v>
      </c>
      <c r="F98" s="222">
        <f t="shared" si="2"/>
        <v>10</v>
      </c>
      <c r="G98" s="152">
        <v>0</v>
      </c>
      <c r="H98" s="140">
        <v>1</v>
      </c>
      <c r="I98" s="152">
        <v>0</v>
      </c>
      <c r="J98" s="152">
        <v>0</v>
      </c>
      <c r="K98" s="152">
        <v>0</v>
      </c>
      <c r="L98" s="152">
        <v>0</v>
      </c>
      <c r="M98" s="152">
        <v>0</v>
      </c>
      <c r="N98" s="140">
        <v>9</v>
      </c>
      <c r="O98" s="152">
        <v>0</v>
      </c>
      <c r="P98" s="152">
        <v>0</v>
      </c>
      <c r="Q98" s="152">
        <v>0</v>
      </c>
      <c r="R98" s="152">
        <v>0</v>
      </c>
      <c r="S98" s="152">
        <v>0</v>
      </c>
      <c r="T98" s="140">
        <v>1</v>
      </c>
      <c r="U98" s="140" t="s">
        <v>2332</v>
      </c>
      <c r="V98" s="140" t="s">
        <v>2332</v>
      </c>
      <c r="W98" s="140" t="s">
        <v>2332</v>
      </c>
      <c r="X98" s="152">
        <v>0</v>
      </c>
      <c r="Y98" s="140" t="s">
        <v>2332</v>
      </c>
      <c r="Z98" s="152">
        <v>0</v>
      </c>
      <c r="AA98" s="152">
        <v>0</v>
      </c>
      <c r="AB98" s="152">
        <v>0</v>
      </c>
      <c r="AC98" s="152">
        <f t="shared" si="3"/>
        <v>0</v>
      </c>
      <c r="AD98" s="140" t="s">
        <v>2332</v>
      </c>
      <c r="AE98" s="54"/>
    </row>
    <row r="99" spans="1:31" ht="13.5">
      <c r="A99" s="211">
        <v>1199</v>
      </c>
      <c r="B99" s="216" t="s">
        <v>2372</v>
      </c>
      <c r="C99" s="140">
        <v>8</v>
      </c>
      <c r="D99" s="140">
        <v>186</v>
      </c>
      <c r="E99" s="222">
        <f t="shared" si="2"/>
        <v>44</v>
      </c>
      <c r="F99" s="222">
        <f t="shared" si="2"/>
        <v>142</v>
      </c>
      <c r="G99" s="140">
        <v>2</v>
      </c>
      <c r="H99" s="152">
        <v>0</v>
      </c>
      <c r="I99" s="140">
        <v>6</v>
      </c>
      <c r="J99" s="140">
        <v>5</v>
      </c>
      <c r="K99" s="140">
        <v>25</v>
      </c>
      <c r="L99" s="140">
        <v>85</v>
      </c>
      <c r="M99" s="140">
        <v>11</v>
      </c>
      <c r="N99" s="140">
        <v>49</v>
      </c>
      <c r="O99" s="152">
        <v>0</v>
      </c>
      <c r="P99" s="140">
        <v>3</v>
      </c>
      <c r="Q99" s="152">
        <v>0</v>
      </c>
      <c r="R99" s="152">
        <v>0</v>
      </c>
      <c r="S99" s="140">
        <v>1</v>
      </c>
      <c r="T99" s="140">
        <v>4</v>
      </c>
      <c r="U99" s="140">
        <v>34457</v>
      </c>
      <c r="V99" s="140">
        <v>140110</v>
      </c>
      <c r="W99" s="140">
        <v>180795</v>
      </c>
      <c r="X99" s="140">
        <v>147379</v>
      </c>
      <c r="Y99" s="140">
        <v>22340</v>
      </c>
      <c r="Z99" s="140">
        <v>11076</v>
      </c>
      <c r="AA99" s="152">
        <v>0</v>
      </c>
      <c r="AB99" s="152">
        <v>0</v>
      </c>
      <c r="AC99" s="152">
        <f t="shared" si="3"/>
        <v>11076</v>
      </c>
      <c r="AD99" s="140">
        <v>36574</v>
      </c>
      <c r="AE99" s="54"/>
    </row>
    <row r="100" spans="1:31" ht="13.5">
      <c r="A100" s="211">
        <v>121</v>
      </c>
      <c r="B100" s="216" t="s">
        <v>1373</v>
      </c>
      <c r="C100" s="140">
        <v>12</v>
      </c>
      <c r="D100" s="140">
        <v>103</v>
      </c>
      <c r="E100" s="222">
        <f t="shared" si="2"/>
        <v>85</v>
      </c>
      <c r="F100" s="222">
        <f t="shared" si="2"/>
        <v>18</v>
      </c>
      <c r="G100" s="140">
        <v>1</v>
      </c>
      <c r="H100" s="140">
        <v>2</v>
      </c>
      <c r="I100" s="140">
        <v>6</v>
      </c>
      <c r="J100" s="140">
        <v>5</v>
      </c>
      <c r="K100" s="140">
        <v>70</v>
      </c>
      <c r="L100" s="140">
        <v>9</v>
      </c>
      <c r="M100" s="140">
        <v>8</v>
      </c>
      <c r="N100" s="140">
        <v>2</v>
      </c>
      <c r="O100" s="152">
        <v>0</v>
      </c>
      <c r="P100" s="152">
        <v>0</v>
      </c>
      <c r="Q100" s="152">
        <v>0</v>
      </c>
      <c r="R100" s="152">
        <v>0</v>
      </c>
      <c r="S100" s="140">
        <v>3</v>
      </c>
      <c r="T100" s="140">
        <v>1</v>
      </c>
      <c r="U100" s="140">
        <v>42744</v>
      </c>
      <c r="V100" s="140">
        <v>114471</v>
      </c>
      <c r="W100" s="140">
        <v>254324</v>
      </c>
      <c r="X100" s="140">
        <v>230041</v>
      </c>
      <c r="Y100" s="140">
        <v>2491</v>
      </c>
      <c r="Z100" s="140">
        <v>21792</v>
      </c>
      <c r="AA100" s="140">
        <v>19711</v>
      </c>
      <c r="AB100" s="152">
        <v>0</v>
      </c>
      <c r="AC100" s="152">
        <f t="shared" si="3"/>
        <v>2081</v>
      </c>
      <c r="AD100" s="140">
        <v>129494</v>
      </c>
      <c r="AE100" s="54"/>
    </row>
    <row r="101" spans="1:31" ht="13.5">
      <c r="A101" s="211">
        <v>1211</v>
      </c>
      <c r="B101" s="216" t="s">
        <v>2373</v>
      </c>
      <c r="C101" s="140">
        <v>7</v>
      </c>
      <c r="D101" s="140">
        <v>53</v>
      </c>
      <c r="E101" s="222">
        <f t="shared" si="2"/>
        <v>44</v>
      </c>
      <c r="F101" s="222">
        <f t="shared" si="2"/>
        <v>9</v>
      </c>
      <c r="G101" s="140">
        <v>1</v>
      </c>
      <c r="H101" s="140">
        <v>2</v>
      </c>
      <c r="I101" s="140">
        <v>4</v>
      </c>
      <c r="J101" s="140">
        <v>4</v>
      </c>
      <c r="K101" s="140">
        <v>38</v>
      </c>
      <c r="L101" s="140">
        <v>3</v>
      </c>
      <c r="M101" s="140">
        <v>1</v>
      </c>
      <c r="N101" s="152">
        <v>0</v>
      </c>
      <c r="O101" s="152">
        <v>0</v>
      </c>
      <c r="P101" s="152">
        <v>0</v>
      </c>
      <c r="Q101" s="152">
        <v>0</v>
      </c>
      <c r="R101" s="152">
        <v>0</v>
      </c>
      <c r="S101" s="140">
        <v>3</v>
      </c>
      <c r="T101" s="152">
        <v>0</v>
      </c>
      <c r="U101" s="140">
        <v>16837</v>
      </c>
      <c r="V101" s="140">
        <v>45959</v>
      </c>
      <c r="W101" s="140">
        <v>95791</v>
      </c>
      <c r="X101" s="140">
        <v>93274</v>
      </c>
      <c r="Y101" s="140">
        <v>671</v>
      </c>
      <c r="Z101" s="140">
        <v>1846</v>
      </c>
      <c r="AA101" s="152">
        <v>0</v>
      </c>
      <c r="AB101" s="152">
        <v>0</v>
      </c>
      <c r="AC101" s="152">
        <f t="shared" si="3"/>
        <v>1846</v>
      </c>
      <c r="AD101" s="140">
        <v>46141</v>
      </c>
      <c r="AE101" s="54"/>
    </row>
    <row r="102" spans="1:31" ht="13.5">
      <c r="A102" s="211">
        <v>1213</v>
      </c>
      <c r="B102" s="216" t="s">
        <v>2374</v>
      </c>
      <c r="C102" s="140">
        <v>5</v>
      </c>
      <c r="D102" s="140">
        <v>50</v>
      </c>
      <c r="E102" s="222">
        <f t="shared" si="2"/>
        <v>41</v>
      </c>
      <c r="F102" s="222">
        <f t="shared" si="2"/>
        <v>9</v>
      </c>
      <c r="G102" s="152">
        <v>0</v>
      </c>
      <c r="H102" s="152">
        <v>0</v>
      </c>
      <c r="I102" s="140">
        <v>2</v>
      </c>
      <c r="J102" s="140">
        <v>1</v>
      </c>
      <c r="K102" s="140">
        <v>32</v>
      </c>
      <c r="L102" s="140">
        <v>6</v>
      </c>
      <c r="M102" s="140">
        <v>7</v>
      </c>
      <c r="N102" s="140">
        <v>2</v>
      </c>
      <c r="O102" s="152">
        <v>0</v>
      </c>
      <c r="P102" s="152">
        <v>0</v>
      </c>
      <c r="Q102" s="152">
        <v>0</v>
      </c>
      <c r="R102" s="152">
        <v>0</v>
      </c>
      <c r="S102" s="152">
        <v>0</v>
      </c>
      <c r="T102" s="140">
        <v>1</v>
      </c>
      <c r="U102" s="140">
        <v>25907</v>
      </c>
      <c r="V102" s="140">
        <v>68512</v>
      </c>
      <c r="W102" s="140">
        <v>158533</v>
      </c>
      <c r="X102" s="140">
        <v>136767</v>
      </c>
      <c r="Y102" s="140">
        <v>1820</v>
      </c>
      <c r="Z102" s="140">
        <v>19946</v>
      </c>
      <c r="AA102" s="140">
        <v>19711</v>
      </c>
      <c r="AB102" s="152">
        <v>0</v>
      </c>
      <c r="AC102" s="152">
        <f t="shared" si="3"/>
        <v>235</v>
      </c>
      <c r="AD102" s="140">
        <v>83353</v>
      </c>
      <c r="AE102" s="54"/>
    </row>
    <row r="103" spans="1:31" ht="13.5">
      <c r="A103" s="211">
        <v>122</v>
      </c>
      <c r="B103" s="216" t="s">
        <v>763</v>
      </c>
      <c r="C103" s="140">
        <v>6</v>
      </c>
      <c r="D103" s="140">
        <v>135</v>
      </c>
      <c r="E103" s="222">
        <f t="shared" si="2"/>
        <v>113</v>
      </c>
      <c r="F103" s="222">
        <f t="shared" si="2"/>
        <v>22</v>
      </c>
      <c r="G103" s="140">
        <v>1</v>
      </c>
      <c r="H103" s="152">
        <v>0</v>
      </c>
      <c r="I103" s="140">
        <v>4</v>
      </c>
      <c r="J103" s="152">
        <v>0</v>
      </c>
      <c r="K103" s="140">
        <v>102</v>
      </c>
      <c r="L103" s="140">
        <v>17</v>
      </c>
      <c r="M103" s="140">
        <v>5</v>
      </c>
      <c r="N103" s="140">
        <v>5</v>
      </c>
      <c r="O103" s="140">
        <v>1</v>
      </c>
      <c r="P103" s="152">
        <v>0</v>
      </c>
      <c r="Q103" s="152">
        <v>0</v>
      </c>
      <c r="R103" s="152">
        <v>0</v>
      </c>
      <c r="S103" s="152">
        <v>0</v>
      </c>
      <c r="T103" s="152">
        <v>0</v>
      </c>
      <c r="U103" s="140">
        <v>58200</v>
      </c>
      <c r="V103" s="140">
        <v>244120</v>
      </c>
      <c r="W103" s="140">
        <v>364086</v>
      </c>
      <c r="X103" s="140">
        <v>303848</v>
      </c>
      <c r="Y103" s="140">
        <v>15822</v>
      </c>
      <c r="Z103" s="140">
        <v>44416</v>
      </c>
      <c r="AA103" s="152">
        <v>0</v>
      </c>
      <c r="AB103" s="152">
        <v>0</v>
      </c>
      <c r="AC103" s="152">
        <f t="shared" si="3"/>
        <v>44416</v>
      </c>
      <c r="AD103" s="140">
        <v>105475</v>
      </c>
      <c r="AE103" s="54"/>
    </row>
    <row r="104" spans="1:31" ht="13.5">
      <c r="A104" s="211">
        <v>1221</v>
      </c>
      <c r="B104" s="216" t="s">
        <v>764</v>
      </c>
      <c r="C104" s="140">
        <v>2</v>
      </c>
      <c r="D104" s="140">
        <v>24</v>
      </c>
      <c r="E104" s="222">
        <f t="shared" si="2"/>
        <v>20</v>
      </c>
      <c r="F104" s="222">
        <f t="shared" si="2"/>
        <v>4</v>
      </c>
      <c r="G104" s="140">
        <v>1</v>
      </c>
      <c r="H104" s="152">
        <v>0</v>
      </c>
      <c r="I104" s="140">
        <v>1</v>
      </c>
      <c r="J104" s="152">
        <v>0</v>
      </c>
      <c r="K104" s="140">
        <v>17</v>
      </c>
      <c r="L104" s="140">
        <v>4</v>
      </c>
      <c r="M104" s="140">
        <v>1</v>
      </c>
      <c r="N104" s="152">
        <v>0</v>
      </c>
      <c r="O104" s="152">
        <v>0</v>
      </c>
      <c r="P104" s="152">
        <v>0</v>
      </c>
      <c r="Q104" s="152">
        <v>0</v>
      </c>
      <c r="R104" s="152">
        <v>0</v>
      </c>
      <c r="S104" s="152">
        <v>0</v>
      </c>
      <c r="T104" s="152">
        <v>0</v>
      </c>
      <c r="U104" s="140" t="s">
        <v>2332</v>
      </c>
      <c r="V104" s="140" t="s">
        <v>2332</v>
      </c>
      <c r="W104" s="140" t="s">
        <v>2332</v>
      </c>
      <c r="X104" s="140" t="s">
        <v>2332</v>
      </c>
      <c r="Y104" s="140" t="s">
        <v>2332</v>
      </c>
      <c r="Z104" s="152">
        <v>0</v>
      </c>
      <c r="AA104" s="152">
        <v>0</v>
      </c>
      <c r="AB104" s="152">
        <v>0</v>
      </c>
      <c r="AC104" s="152">
        <f t="shared" si="3"/>
        <v>0</v>
      </c>
      <c r="AD104" s="140" t="s">
        <v>2332</v>
      </c>
      <c r="AE104" s="54"/>
    </row>
    <row r="105" spans="1:31" ht="13.5">
      <c r="A105" s="211">
        <v>1222</v>
      </c>
      <c r="B105" s="216" t="s">
        <v>51</v>
      </c>
      <c r="C105" s="140">
        <v>1</v>
      </c>
      <c r="D105" s="140">
        <v>19</v>
      </c>
      <c r="E105" s="222">
        <f t="shared" si="2"/>
        <v>14</v>
      </c>
      <c r="F105" s="222">
        <f t="shared" si="2"/>
        <v>5</v>
      </c>
      <c r="G105" s="152">
        <v>0</v>
      </c>
      <c r="H105" s="152">
        <v>0</v>
      </c>
      <c r="I105" s="140">
        <v>2</v>
      </c>
      <c r="J105" s="152">
        <v>0</v>
      </c>
      <c r="K105" s="140">
        <v>10</v>
      </c>
      <c r="L105" s="140">
        <v>2</v>
      </c>
      <c r="M105" s="140">
        <v>2</v>
      </c>
      <c r="N105" s="140">
        <v>3</v>
      </c>
      <c r="O105" s="152">
        <v>0</v>
      </c>
      <c r="P105" s="152">
        <v>0</v>
      </c>
      <c r="Q105" s="152">
        <v>0</v>
      </c>
      <c r="R105" s="152">
        <v>0</v>
      </c>
      <c r="S105" s="152">
        <v>0</v>
      </c>
      <c r="T105" s="152">
        <v>0</v>
      </c>
      <c r="U105" s="140" t="s">
        <v>2332</v>
      </c>
      <c r="V105" s="140" t="s">
        <v>2332</v>
      </c>
      <c r="W105" s="140" t="s">
        <v>2332</v>
      </c>
      <c r="X105" s="140" t="s">
        <v>2332</v>
      </c>
      <c r="Y105" s="152">
        <v>0</v>
      </c>
      <c r="Z105" s="152">
        <v>0</v>
      </c>
      <c r="AA105" s="152">
        <v>0</v>
      </c>
      <c r="AB105" s="152">
        <v>0</v>
      </c>
      <c r="AC105" s="152">
        <f t="shared" si="3"/>
        <v>0</v>
      </c>
      <c r="AD105" s="140" t="s">
        <v>2332</v>
      </c>
      <c r="AE105" s="54"/>
    </row>
    <row r="106" spans="1:31" ht="13.5">
      <c r="A106" s="211">
        <v>1223</v>
      </c>
      <c r="B106" s="216" t="s">
        <v>1374</v>
      </c>
      <c r="C106" s="140">
        <v>1</v>
      </c>
      <c r="D106" s="140">
        <v>11</v>
      </c>
      <c r="E106" s="222">
        <f t="shared" si="2"/>
        <v>10</v>
      </c>
      <c r="F106" s="222">
        <f t="shared" si="2"/>
        <v>1</v>
      </c>
      <c r="G106" s="152">
        <v>0</v>
      </c>
      <c r="H106" s="152">
        <v>0</v>
      </c>
      <c r="I106" s="152">
        <v>0</v>
      </c>
      <c r="J106" s="152">
        <v>0</v>
      </c>
      <c r="K106" s="140">
        <v>10</v>
      </c>
      <c r="L106" s="140">
        <v>1</v>
      </c>
      <c r="M106" s="152">
        <v>0</v>
      </c>
      <c r="N106" s="152">
        <v>0</v>
      </c>
      <c r="O106" s="152">
        <v>0</v>
      </c>
      <c r="P106" s="152">
        <v>0</v>
      </c>
      <c r="Q106" s="152">
        <v>0</v>
      </c>
      <c r="R106" s="152">
        <v>0</v>
      </c>
      <c r="S106" s="152">
        <v>0</v>
      </c>
      <c r="T106" s="152">
        <v>0</v>
      </c>
      <c r="U106" s="140" t="s">
        <v>2332</v>
      </c>
      <c r="V106" s="140" t="s">
        <v>2332</v>
      </c>
      <c r="W106" s="140" t="s">
        <v>2332</v>
      </c>
      <c r="X106" s="140" t="s">
        <v>2332</v>
      </c>
      <c r="Y106" s="152">
        <v>0</v>
      </c>
      <c r="Z106" s="152">
        <v>0</v>
      </c>
      <c r="AA106" s="152">
        <v>0</v>
      </c>
      <c r="AB106" s="152">
        <v>0</v>
      </c>
      <c r="AC106" s="152">
        <f t="shared" si="3"/>
        <v>0</v>
      </c>
      <c r="AD106" s="140" t="s">
        <v>2332</v>
      </c>
      <c r="AE106" s="54"/>
    </row>
    <row r="107" spans="1:31" ht="13.5">
      <c r="A107" s="211">
        <v>1224</v>
      </c>
      <c r="B107" s="216" t="s">
        <v>2375</v>
      </c>
      <c r="C107" s="140">
        <v>2</v>
      </c>
      <c r="D107" s="140">
        <v>81</v>
      </c>
      <c r="E107" s="222">
        <f t="shared" si="2"/>
        <v>69</v>
      </c>
      <c r="F107" s="222">
        <f t="shared" si="2"/>
        <v>12</v>
      </c>
      <c r="G107" s="152">
        <v>0</v>
      </c>
      <c r="H107" s="152">
        <v>0</v>
      </c>
      <c r="I107" s="140">
        <v>1</v>
      </c>
      <c r="J107" s="152">
        <v>0</v>
      </c>
      <c r="K107" s="140">
        <v>65</v>
      </c>
      <c r="L107" s="140">
        <v>10</v>
      </c>
      <c r="M107" s="140">
        <v>2</v>
      </c>
      <c r="N107" s="140">
        <v>2</v>
      </c>
      <c r="O107" s="140">
        <v>1</v>
      </c>
      <c r="P107" s="152">
        <v>0</v>
      </c>
      <c r="Q107" s="152">
        <v>0</v>
      </c>
      <c r="R107" s="152">
        <v>0</v>
      </c>
      <c r="S107" s="152">
        <v>0</v>
      </c>
      <c r="T107" s="152">
        <v>0</v>
      </c>
      <c r="U107" s="140" t="s">
        <v>2332</v>
      </c>
      <c r="V107" s="140" t="s">
        <v>2332</v>
      </c>
      <c r="W107" s="140" t="s">
        <v>2332</v>
      </c>
      <c r="X107" s="140" t="s">
        <v>2332</v>
      </c>
      <c r="Y107" s="140" t="s">
        <v>2332</v>
      </c>
      <c r="Z107" s="140" t="s">
        <v>2332</v>
      </c>
      <c r="AA107" s="152">
        <v>0</v>
      </c>
      <c r="AB107" s="152">
        <v>0</v>
      </c>
      <c r="AC107" s="152" t="s">
        <v>2332</v>
      </c>
      <c r="AD107" s="140" t="s">
        <v>2332</v>
      </c>
      <c r="AE107" s="54"/>
    </row>
    <row r="108" spans="1:31" ht="13.5">
      <c r="A108" s="211">
        <v>123</v>
      </c>
      <c r="B108" s="216" t="s">
        <v>1375</v>
      </c>
      <c r="C108" s="140">
        <v>4</v>
      </c>
      <c r="D108" s="140">
        <v>54</v>
      </c>
      <c r="E108" s="222">
        <f t="shared" si="2"/>
        <v>47</v>
      </c>
      <c r="F108" s="222">
        <f t="shared" si="2"/>
        <v>7</v>
      </c>
      <c r="G108" s="152">
        <v>0</v>
      </c>
      <c r="H108" s="152">
        <v>0</v>
      </c>
      <c r="I108" s="140">
        <v>3</v>
      </c>
      <c r="J108" s="152">
        <v>0</v>
      </c>
      <c r="K108" s="140">
        <v>28</v>
      </c>
      <c r="L108" s="140">
        <v>5</v>
      </c>
      <c r="M108" s="140">
        <v>14</v>
      </c>
      <c r="N108" s="140">
        <v>2</v>
      </c>
      <c r="O108" s="140">
        <v>2</v>
      </c>
      <c r="P108" s="152">
        <v>0</v>
      </c>
      <c r="Q108" s="152">
        <v>0</v>
      </c>
      <c r="R108" s="152">
        <v>0</v>
      </c>
      <c r="S108" s="152">
        <v>0</v>
      </c>
      <c r="T108" s="152">
        <v>0</v>
      </c>
      <c r="U108" s="140">
        <v>17145</v>
      </c>
      <c r="V108" s="140">
        <v>34061</v>
      </c>
      <c r="W108" s="140">
        <v>59484</v>
      </c>
      <c r="X108" s="140">
        <v>31466</v>
      </c>
      <c r="Y108" s="140">
        <v>25426</v>
      </c>
      <c r="Z108" s="140">
        <v>2592</v>
      </c>
      <c r="AA108" s="152">
        <v>0</v>
      </c>
      <c r="AB108" s="152">
        <v>0</v>
      </c>
      <c r="AC108" s="152">
        <f t="shared" si="3"/>
        <v>2592</v>
      </c>
      <c r="AD108" s="140">
        <v>23540</v>
      </c>
      <c r="AE108" s="54"/>
    </row>
    <row r="109" spans="1:31" ht="13.5">
      <c r="A109" s="211">
        <v>1232</v>
      </c>
      <c r="B109" s="216" t="s">
        <v>1376</v>
      </c>
      <c r="C109" s="140">
        <v>3</v>
      </c>
      <c r="D109" s="140">
        <v>27</v>
      </c>
      <c r="E109" s="222">
        <f t="shared" si="2"/>
        <v>23</v>
      </c>
      <c r="F109" s="222">
        <f t="shared" si="2"/>
        <v>4</v>
      </c>
      <c r="G109" s="152">
        <v>0</v>
      </c>
      <c r="H109" s="152">
        <v>0</v>
      </c>
      <c r="I109" s="140">
        <v>3</v>
      </c>
      <c r="J109" s="152">
        <v>0</v>
      </c>
      <c r="K109" s="140">
        <v>15</v>
      </c>
      <c r="L109" s="140">
        <v>2</v>
      </c>
      <c r="M109" s="140">
        <v>3</v>
      </c>
      <c r="N109" s="140">
        <v>2</v>
      </c>
      <c r="O109" s="140">
        <v>2</v>
      </c>
      <c r="P109" s="152">
        <v>0</v>
      </c>
      <c r="Q109" s="152">
        <v>0</v>
      </c>
      <c r="R109" s="152">
        <v>0</v>
      </c>
      <c r="S109" s="152">
        <v>0</v>
      </c>
      <c r="T109" s="152">
        <v>0</v>
      </c>
      <c r="U109" s="140" t="s">
        <v>2332</v>
      </c>
      <c r="V109" s="140" t="s">
        <v>2332</v>
      </c>
      <c r="W109" s="140" t="s">
        <v>2332</v>
      </c>
      <c r="X109" s="140" t="s">
        <v>2332</v>
      </c>
      <c r="Y109" s="140" t="s">
        <v>2332</v>
      </c>
      <c r="Z109" s="140" t="s">
        <v>2332</v>
      </c>
      <c r="AA109" s="152">
        <v>0</v>
      </c>
      <c r="AB109" s="152">
        <v>0</v>
      </c>
      <c r="AC109" s="152" t="s">
        <v>2332</v>
      </c>
      <c r="AD109" s="140" t="s">
        <v>2332</v>
      </c>
      <c r="AE109" s="54"/>
    </row>
    <row r="110" spans="1:31" ht="13.5">
      <c r="A110" s="211">
        <v>1233</v>
      </c>
      <c r="B110" s="216" t="s">
        <v>2376</v>
      </c>
      <c r="C110" s="140">
        <v>1</v>
      </c>
      <c r="D110" s="140">
        <v>27</v>
      </c>
      <c r="E110" s="222">
        <f t="shared" si="2"/>
        <v>24</v>
      </c>
      <c r="F110" s="222">
        <f t="shared" si="2"/>
        <v>3</v>
      </c>
      <c r="G110" s="152">
        <v>0</v>
      </c>
      <c r="H110" s="152">
        <v>0</v>
      </c>
      <c r="I110" s="152">
        <v>0</v>
      </c>
      <c r="J110" s="152">
        <v>0</v>
      </c>
      <c r="K110" s="140">
        <v>13</v>
      </c>
      <c r="L110" s="140">
        <v>3</v>
      </c>
      <c r="M110" s="140">
        <v>11</v>
      </c>
      <c r="N110" s="152">
        <v>0</v>
      </c>
      <c r="O110" s="152">
        <v>0</v>
      </c>
      <c r="P110" s="152">
        <v>0</v>
      </c>
      <c r="Q110" s="152">
        <v>0</v>
      </c>
      <c r="R110" s="152">
        <v>0</v>
      </c>
      <c r="S110" s="152">
        <v>0</v>
      </c>
      <c r="T110" s="152">
        <v>0</v>
      </c>
      <c r="U110" s="140" t="s">
        <v>2332</v>
      </c>
      <c r="V110" s="140" t="s">
        <v>2332</v>
      </c>
      <c r="W110" s="140" t="s">
        <v>2332</v>
      </c>
      <c r="X110" s="152">
        <v>0</v>
      </c>
      <c r="Y110" s="140" t="s">
        <v>2332</v>
      </c>
      <c r="Z110" s="152">
        <v>0</v>
      </c>
      <c r="AA110" s="152">
        <v>0</v>
      </c>
      <c r="AB110" s="152">
        <v>0</v>
      </c>
      <c r="AC110" s="152">
        <f t="shared" si="3"/>
        <v>0</v>
      </c>
      <c r="AD110" s="140" t="s">
        <v>2332</v>
      </c>
      <c r="AE110" s="54"/>
    </row>
    <row r="111" spans="1:31" ht="13.5">
      <c r="A111" s="211">
        <v>129</v>
      </c>
      <c r="B111" s="216" t="s">
        <v>2377</v>
      </c>
      <c r="C111" s="140">
        <v>4</v>
      </c>
      <c r="D111" s="140">
        <v>120</v>
      </c>
      <c r="E111" s="222">
        <f t="shared" si="2"/>
        <v>48</v>
      </c>
      <c r="F111" s="222">
        <f t="shared" si="2"/>
        <v>72</v>
      </c>
      <c r="G111" s="152">
        <v>0</v>
      </c>
      <c r="H111" s="152">
        <v>0</v>
      </c>
      <c r="I111" s="140">
        <v>6</v>
      </c>
      <c r="J111" s="140">
        <v>2</v>
      </c>
      <c r="K111" s="140">
        <v>38</v>
      </c>
      <c r="L111" s="140">
        <v>30</v>
      </c>
      <c r="M111" s="140">
        <v>4</v>
      </c>
      <c r="N111" s="140">
        <v>40</v>
      </c>
      <c r="O111" s="152">
        <v>0</v>
      </c>
      <c r="P111" s="152">
        <v>0</v>
      </c>
      <c r="Q111" s="152">
        <v>0</v>
      </c>
      <c r="R111" s="152">
        <v>0</v>
      </c>
      <c r="S111" s="140">
        <v>1</v>
      </c>
      <c r="T111" s="140">
        <v>1</v>
      </c>
      <c r="U111" s="140">
        <v>30592</v>
      </c>
      <c r="V111" s="140">
        <v>70161</v>
      </c>
      <c r="W111" s="140">
        <v>103749</v>
      </c>
      <c r="X111" s="140">
        <v>103479</v>
      </c>
      <c r="Y111" s="140">
        <v>254</v>
      </c>
      <c r="Z111" s="140">
        <v>16</v>
      </c>
      <c r="AA111" s="152">
        <v>0</v>
      </c>
      <c r="AB111" s="152">
        <v>0</v>
      </c>
      <c r="AC111" s="152">
        <f t="shared" si="3"/>
        <v>16</v>
      </c>
      <c r="AD111" s="140">
        <v>27454</v>
      </c>
      <c r="AE111" s="54"/>
    </row>
    <row r="112" spans="1:31" ht="13.5">
      <c r="A112" s="211">
        <v>1299</v>
      </c>
      <c r="B112" s="216" t="s">
        <v>2378</v>
      </c>
      <c r="C112" s="140">
        <v>4</v>
      </c>
      <c r="D112" s="140">
        <v>120</v>
      </c>
      <c r="E112" s="222">
        <f t="shared" si="2"/>
        <v>48</v>
      </c>
      <c r="F112" s="222">
        <f t="shared" si="2"/>
        <v>72</v>
      </c>
      <c r="G112" s="152">
        <v>0</v>
      </c>
      <c r="H112" s="152">
        <v>0</v>
      </c>
      <c r="I112" s="140">
        <v>6</v>
      </c>
      <c r="J112" s="140">
        <v>2</v>
      </c>
      <c r="K112" s="140">
        <v>38</v>
      </c>
      <c r="L112" s="140">
        <v>30</v>
      </c>
      <c r="M112" s="140">
        <v>4</v>
      </c>
      <c r="N112" s="140">
        <v>40</v>
      </c>
      <c r="O112" s="152">
        <v>0</v>
      </c>
      <c r="P112" s="152">
        <v>0</v>
      </c>
      <c r="Q112" s="152">
        <v>0</v>
      </c>
      <c r="R112" s="152">
        <v>0</v>
      </c>
      <c r="S112" s="140">
        <v>1</v>
      </c>
      <c r="T112" s="140">
        <v>1</v>
      </c>
      <c r="U112" s="140">
        <v>30592</v>
      </c>
      <c r="V112" s="140">
        <v>70161</v>
      </c>
      <c r="W112" s="140">
        <v>103749</v>
      </c>
      <c r="X112" s="140">
        <v>103479</v>
      </c>
      <c r="Y112" s="140">
        <v>254</v>
      </c>
      <c r="Z112" s="140">
        <v>16</v>
      </c>
      <c r="AA112" s="152">
        <v>0</v>
      </c>
      <c r="AB112" s="152">
        <v>0</v>
      </c>
      <c r="AC112" s="152">
        <f t="shared" si="3"/>
        <v>16</v>
      </c>
      <c r="AD112" s="140">
        <v>27454</v>
      </c>
      <c r="AE112" s="54"/>
    </row>
    <row r="113" spans="1:31" ht="13.5">
      <c r="A113" s="211">
        <v>131</v>
      </c>
      <c r="B113" s="216" t="s">
        <v>765</v>
      </c>
      <c r="C113" s="140">
        <v>20</v>
      </c>
      <c r="D113" s="140">
        <v>450</v>
      </c>
      <c r="E113" s="222">
        <f t="shared" si="2"/>
        <v>350</v>
      </c>
      <c r="F113" s="222">
        <f t="shared" si="2"/>
        <v>100</v>
      </c>
      <c r="G113" s="140">
        <v>2</v>
      </c>
      <c r="H113" s="152">
        <v>0</v>
      </c>
      <c r="I113" s="140">
        <v>23</v>
      </c>
      <c r="J113" s="140">
        <v>7</v>
      </c>
      <c r="K113" s="140">
        <v>264</v>
      </c>
      <c r="L113" s="140">
        <v>48</v>
      </c>
      <c r="M113" s="140">
        <v>36</v>
      </c>
      <c r="N113" s="140">
        <v>41</v>
      </c>
      <c r="O113" s="140">
        <v>25</v>
      </c>
      <c r="P113" s="140">
        <v>4</v>
      </c>
      <c r="Q113" s="152">
        <v>0</v>
      </c>
      <c r="R113" s="152">
        <v>0</v>
      </c>
      <c r="S113" s="152">
        <v>0</v>
      </c>
      <c r="T113" s="140">
        <v>4</v>
      </c>
      <c r="U113" s="140">
        <v>149174</v>
      </c>
      <c r="V113" s="140">
        <v>288454</v>
      </c>
      <c r="W113" s="140">
        <v>610535</v>
      </c>
      <c r="X113" s="140">
        <v>583706</v>
      </c>
      <c r="Y113" s="140">
        <v>4725</v>
      </c>
      <c r="Z113" s="140">
        <v>22104</v>
      </c>
      <c r="AA113" s="152">
        <v>0</v>
      </c>
      <c r="AB113" s="140">
        <v>22104</v>
      </c>
      <c r="AC113" s="152">
        <f t="shared" si="3"/>
        <v>0</v>
      </c>
      <c r="AD113" s="140">
        <v>281535</v>
      </c>
      <c r="AE113" s="54"/>
    </row>
    <row r="114" spans="1:31" ht="13.5">
      <c r="A114" s="211">
        <v>1311</v>
      </c>
      <c r="B114" s="216" t="s">
        <v>766</v>
      </c>
      <c r="C114" s="140">
        <v>17</v>
      </c>
      <c r="D114" s="140">
        <v>386</v>
      </c>
      <c r="E114" s="222">
        <f t="shared" si="2"/>
        <v>296</v>
      </c>
      <c r="F114" s="222">
        <f t="shared" si="2"/>
        <v>90</v>
      </c>
      <c r="G114" s="140">
        <v>2</v>
      </c>
      <c r="H114" s="152">
        <v>0</v>
      </c>
      <c r="I114" s="140">
        <v>21</v>
      </c>
      <c r="J114" s="140">
        <v>5</v>
      </c>
      <c r="K114" s="140">
        <v>230</v>
      </c>
      <c r="L114" s="140">
        <v>44</v>
      </c>
      <c r="M114" s="140">
        <v>33</v>
      </c>
      <c r="N114" s="140">
        <v>38</v>
      </c>
      <c r="O114" s="140">
        <v>10</v>
      </c>
      <c r="P114" s="140">
        <v>3</v>
      </c>
      <c r="Q114" s="152">
        <v>0</v>
      </c>
      <c r="R114" s="152">
        <v>0</v>
      </c>
      <c r="S114" s="152">
        <v>0</v>
      </c>
      <c r="T114" s="140">
        <v>4</v>
      </c>
      <c r="U114" s="140">
        <v>125518</v>
      </c>
      <c r="V114" s="140">
        <v>237068</v>
      </c>
      <c r="W114" s="140">
        <v>510582</v>
      </c>
      <c r="X114" s="140">
        <v>484236</v>
      </c>
      <c r="Y114" s="140">
        <v>4242</v>
      </c>
      <c r="Z114" s="140">
        <v>22104</v>
      </c>
      <c r="AA114" s="152">
        <v>0</v>
      </c>
      <c r="AB114" s="140">
        <v>22104</v>
      </c>
      <c r="AC114" s="152">
        <f t="shared" si="3"/>
        <v>0</v>
      </c>
      <c r="AD114" s="140">
        <v>240464</v>
      </c>
      <c r="AE114" s="54"/>
    </row>
    <row r="115" spans="1:31" ht="13.5">
      <c r="A115" s="211">
        <v>1312</v>
      </c>
      <c r="B115" s="216" t="s">
        <v>2379</v>
      </c>
      <c r="C115" s="140">
        <v>3</v>
      </c>
      <c r="D115" s="140">
        <v>64</v>
      </c>
      <c r="E115" s="222">
        <f t="shared" si="2"/>
        <v>54</v>
      </c>
      <c r="F115" s="222">
        <f t="shared" si="2"/>
        <v>10</v>
      </c>
      <c r="G115" s="152">
        <v>0</v>
      </c>
      <c r="H115" s="152">
        <v>0</v>
      </c>
      <c r="I115" s="140">
        <v>2</v>
      </c>
      <c r="J115" s="140">
        <v>2</v>
      </c>
      <c r="K115" s="140">
        <v>34</v>
      </c>
      <c r="L115" s="140">
        <v>4</v>
      </c>
      <c r="M115" s="140">
        <v>3</v>
      </c>
      <c r="N115" s="140">
        <v>3</v>
      </c>
      <c r="O115" s="140">
        <v>15</v>
      </c>
      <c r="P115" s="140">
        <v>1</v>
      </c>
      <c r="Q115" s="152">
        <v>0</v>
      </c>
      <c r="R115" s="152">
        <v>0</v>
      </c>
      <c r="S115" s="152">
        <v>0</v>
      </c>
      <c r="T115" s="152">
        <v>0</v>
      </c>
      <c r="U115" s="140">
        <v>23656</v>
      </c>
      <c r="V115" s="140">
        <v>51386</v>
      </c>
      <c r="W115" s="140">
        <v>99953</v>
      </c>
      <c r="X115" s="140">
        <v>99470</v>
      </c>
      <c r="Y115" s="140">
        <v>483</v>
      </c>
      <c r="Z115" s="152">
        <v>0</v>
      </c>
      <c r="AA115" s="152">
        <v>0</v>
      </c>
      <c r="AB115" s="152">
        <v>0</v>
      </c>
      <c r="AC115" s="152">
        <f t="shared" si="3"/>
        <v>0</v>
      </c>
      <c r="AD115" s="140">
        <v>41071</v>
      </c>
      <c r="AE115" s="54"/>
    </row>
    <row r="116" spans="1:31" ht="13.5">
      <c r="A116" s="211">
        <v>132</v>
      </c>
      <c r="B116" s="216" t="s">
        <v>1638</v>
      </c>
      <c r="C116" s="140">
        <v>2</v>
      </c>
      <c r="D116" s="140">
        <v>21</v>
      </c>
      <c r="E116" s="222">
        <f t="shared" si="2"/>
        <v>6</v>
      </c>
      <c r="F116" s="222">
        <f t="shared" si="2"/>
        <v>15</v>
      </c>
      <c r="G116" s="152">
        <v>0</v>
      </c>
      <c r="H116" s="152">
        <v>0</v>
      </c>
      <c r="I116" s="140">
        <v>2</v>
      </c>
      <c r="J116" s="140">
        <v>2</v>
      </c>
      <c r="K116" s="140">
        <v>4</v>
      </c>
      <c r="L116" s="140">
        <v>4</v>
      </c>
      <c r="M116" s="152">
        <v>0</v>
      </c>
      <c r="N116" s="140">
        <v>9</v>
      </c>
      <c r="O116" s="152">
        <v>0</v>
      </c>
      <c r="P116" s="152">
        <v>0</v>
      </c>
      <c r="Q116" s="152">
        <v>0</v>
      </c>
      <c r="R116" s="152">
        <v>0</v>
      </c>
      <c r="S116" s="152">
        <v>0</v>
      </c>
      <c r="T116" s="152">
        <v>0</v>
      </c>
      <c r="U116" s="140" t="s">
        <v>2332</v>
      </c>
      <c r="V116" s="140" t="s">
        <v>2332</v>
      </c>
      <c r="W116" s="140" t="s">
        <v>2332</v>
      </c>
      <c r="X116" s="140" t="s">
        <v>2332</v>
      </c>
      <c r="Y116" s="152">
        <v>0</v>
      </c>
      <c r="Z116" s="140" t="s">
        <v>2332</v>
      </c>
      <c r="AA116" s="152">
        <v>0</v>
      </c>
      <c r="AB116" s="140" t="s">
        <v>2332</v>
      </c>
      <c r="AC116" s="152" t="s">
        <v>2332</v>
      </c>
      <c r="AD116" s="140" t="s">
        <v>2332</v>
      </c>
      <c r="AE116" s="54"/>
    </row>
    <row r="117" spans="1:31" ht="13.5">
      <c r="A117" s="211">
        <v>1321</v>
      </c>
      <c r="B117" s="216" t="s">
        <v>1638</v>
      </c>
      <c r="C117" s="140">
        <v>2</v>
      </c>
      <c r="D117" s="140">
        <v>21</v>
      </c>
      <c r="E117" s="222">
        <f t="shared" si="2"/>
        <v>6</v>
      </c>
      <c r="F117" s="222">
        <f t="shared" si="2"/>
        <v>15</v>
      </c>
      <c r="G117" s="152">
        <v>0</v>
      </c>
      <c r="H117" s="152">
        <v>0</v>
      </c>
      <c r="I117" s="140">
        <v>2</v>
      </c>
      <c r="J117" s="140">
        <v>2</v>
      </c>
      <c r="K117" s="140">
        <v>4</v>
      </c>
      <c r="L117" s="140">
        <v>4</v>
      </c>
      <c r="M117" s="152">
        <v>0</v>
      </c>
      <c r="N117" s="140">
        <v>9</v>
      </c>
      <c r="O117" s="152">
        <v>0</v>
      </c>
      <c r="P117" s="152">
        <v>0</v>
      </c>
      <c r="Q117" s="152">
        <v>0</v>
      </c>
      <c r="R117" s="152">
        <v>0</v>
      </c>
      <c r="S117" s="152">
        <v>0</v>
      </c>
      <c r="T117" s="152">
        <v>0</v>
      </c>
      <c r="U117" s="140" t="s">
        <v>2332</v>
      </c>
      <c r="V117" s="140" t="s">
        <v>2332</v>
      </c>
      <c r="W117" s="140" t="s">
        <v>2332</v>
      </c>
      <c r="X117" s="140" t="s">
        <v>2332</v>
      </c>
      <c r="Y117" s="152">
        <v>0</v>
      </c>
      <c r="Z117" s="140" t="s">
        <v>2332</v>
      </c>
      <c r="AA117" s="152">
        <v>0</v>
      </c>
      <c r="AB117" s="140" t="s">
        <v>2332</v>
      </c>
      <c r="AC117" s="152" t="s">
        <v>2332</v>
      </c>
      <c r="AD117" s="140" t="s">
        <v>2332</v>
      </c>
      <c r="AE117" s="54"/>
    </row>
    <row r="118" spans="1:31" ht="13.5">
      <c r="A118" s="211">
        <v>133</v>
      </c>
      <c r="B118" s="216" t="s">
        <v>767</v>
      </c>
      <c r="C118" s="140">
        <v>6</v>
      </c>
      <c r="D118" s="140">
        <v>30</v>
      </c>
      <c r="E118" s="222">
        <f t="shared" si="2"/>
        <v>23</v>
      </c>
      <c r="F118" s="222">
        <f t="shared" si="2"/>
        <v>7</v>
      </c>
      <c r="G118" s="140">
        <v>2</v>
      </c>
      <c r="H118" s="152">
        <v>0</v>
      </c>
      <c r="I118" s="140">
        <v>7</v>
      </c>
      <c r="J118" s="140">
        <v>1</v>
      </c>
      <c r="K118" s="140">
        <v>14</v>
      </c>
      <c r="L118" s="140">
        <v>4</v>
      </c>
      <c r="M118" s="152">
        <v>0</v>
      </c>
      <c r="N118" s="140">
        <v>2</v>
      </c>
      <c r="O118" s="152">
        <v>0</v>
      </c>
      <c r="P118" s="152">
        <v>0</v>
      </c>
      <c r="Q118" s="152">
        <v>0</v>
      </c>
      <c r="R118" s="152">
        <v>0</v>
      </c>
      <c r="S118" s="152">
        <v>0</v>
      </c>
      <c r="T118" s="152">
        <v>0</v>
      </c>
      <c r="U118" s="140">
        <v>8471</v>
      </c>
      <c r="V118" s="140">
        <v>10219</v>
      </c>
      <c r="W118" s="140">
        <v>30122</v>
      </c>
      <c r="X118" s="140">
        <v>30122</v>
      </c>
      <c r="Y118" s="152">
        <v>0</v>
      </c>
      <c r="Z118" s="152">
        <v>0</v>
      </c>
      <c r="AA118" s="152">
        <v>0</v>
      </c>
      <c r="AB118" s="152">
        <v>0</v>
      </c>
      <c r="AC118" s="152">
        <f t="shared" si="3"/>
        <v>0</v>
      </c>
      <c r="AD118" s="140">
        <v>18430</v>
      </c>
      <c r="AE118" s="54"/>
    </row>
    <row r="119" spans="1:31" ht="13.5">
      <c r="A119" s="211">
        <v>1331</v>
      </c>
      <c r="B119" s="216" t="s">
        <v>767</v>
      </c>
      <c r="C119" s="140">
        <v>6</v>
      </c>
      <c r="D119" s="140">
        <v>30</v>
      </c>
      <c r="E119" s="222">
        <f t="shared" si="2"/>
        <v>23</v>
      </c>
      <c r="F119" s="222">
        <f t="shared" si="2"/>
        <v>7</v>
      </c>
      <c r="G119" s="140">
        <v>2</v>
      </c>
      <c r="H119" s="152">
        <v>0</v>
      </c>
      <c r="I119" s="140">
        <v>7</v>
      </c>
      <c r="J119" s="140">
        <v>1</v>
      </c>
      <c r="K119" s="140">
        <v>14</v>
      </c>
      <c r="L119" s="140">
        <v>4</v>
      </c>
      <c r="M119" s="152">
        <v>0</v>
      </c>
      <c r="N119" s="140">
        <v>2</v>
      </c>
      <c r="O119" s="152">
        <v>0</v>
      </c>
      <c r="P119" s="152">
        <v>0</v>
      </c>
      <c r="Q119" s="152">
        <v>0</v>
      </c>
      <c r="R119" s="152">
        <v>0</v>
      </c>
      <c r="S119" s="152">
        <v>0</v>
      </c>
      <c r="T119" s="152">
        <v>0</v>
      </c>
      <c r="U119" s="140">
        <v>8471</v>
      </c>
      <c r="V119" s="140">
        <v>10219</v>
      </c>
      <c r="W119" s="140">
        <v>30122</v>
      </c>
      <c r="X119" s="140">
        <v>30122</v>
      </c>
      <c r="Y119" s="152">
        <v>0</v>
      </c>
      <c r="Z119" s="152">
        <v>0</v>
      </c>
      <c r="AA119" s="152">
        <v>0</v>
      </c>
      <c r="AB119" s="152">
        <v>0</v>
      </c>
      <c r="AC119" s="152">
        <f t="shared" si="3"/>
        <v>0</v>
      </c>
      <c r="AD119" s="140">
        <v>18430</v>
      </c>
      <c r="AE119" s="54"/>
    </row>
    <row r="120" spans="1:31" ht="13.5">
      <c r="A120" s="211">
        <v>139</v>
      </c>
      <c r="B120" s="216" t="s">
        <v>2380</v>
      </c>
      <c r="C120" s="140">
        <v>3</v>
      </c>
      <c r="D120" s="140">
        <v>40</v>
      </c>
      <c r="E120" s="222">
        <f t="shared" si="2"/>
        <v>24</v>
      </c>
      <c r="F120" s="222">
        <f t="shared" si="2"/>
        <v>16</v>
      </c>
      <c r="G120" s="152">
        <v>0</v>
      </c>
      <c r="H120" s="152">
        <v>0</v>
      </c>
      <c r="I120" s="140">
        <v>4</v>
      </c>
      <c r="J120" s="140">
        <v>1</v>
      </c>
      <c r="K120" s="140">
        <v>16</v>
      </c>
      <c r="L120" s="140">
        <v>3</v>
      </c>
      <c r="M120" s="140">
        <v>4</v>
      </c>
      <c r="N120" s="140">
        <v>12</v>
      </c>
      <c r="O120" s="152">
        <v>0</v>
      </c>
      <c r="P120" s="152">
        <v>0</v>
      </c>
      <c r="Q120" s="152">
        <v>0</v>
      </c>
      <c r="R120" s="152">
        <v>0</v>
      </c>
      <c r="S120" s="152">
        <v>0</v>
      </c>
      <c r="T120" s="152">
        <v>0</v>
      </c>
      <c r="U120" s="140">
        <v>10688</v>
      </c>
      <c r="V120" s="140">
        <v>30777</v>
      </c>
      <c r="W120" s="140">
        <v>63031</v>
      </c>
      <c r="X120" s="140">
        <v>59762</v>
      </c>
      <c r="Y120" s="140">
        <v>2154</v>
      </c>
      <c r="Z120" s="140">
        <v>1115</v>
      </c>
      <c r="AA120" s="152">
        <v>0</v>
      </c>
      <c r="AB120" s="140">
        <v>1115</v>
      </c>
      <c r="AC120" s="152">
        <f t="shared" si="3"/>
        <v>0</v>
      </c>
      <c r="AD120" s="140">
        <v>29865</v>
      </c>
      <c r="AE120" s="54"/>
    </row>
    <row r="121" spans="1:31" ht="13.5">
      <c r="A121" s="211">
        <v>1391</v>
      </c>
      <c r="B121" s="216" t="s">
        <v>2381</v>
      </c>
      <c r="C121" s="140">
        <v>1</v>
      </c>
      <c r="D121" s="140">
        <v>11</v>
      </c>
      <c r="E121" s="222">
        <f t="shared" si="2"/>
        <v>11</v>
      </c>
      <c r="F121" s="222">
        <f t="shared" si="2"/>
        <v>0</v>
      </c>
      <c r="G121" s="152">
        <v>0</v>
      </c>
      <c r="H121" s="152">
        <v>0</v>
      </c>
      <c r="I121" s="152">
        <v>0</v>
      </c>
      <c r="J121" s="152">
        <v>0</v>
      </c>
      <c r="K121" s="140">
        <v>10</v>
      </c>
      <c r="L121" s="152">
        <v>0</v>
      </c>
      <c r="M121" s="140">
        <v>1</v>
      </c>
      <c r="N121" s="152">
        <v>0</v>
      </c>
      <c r="O121" s="152">
        <v>0</v>
      </c>
      <c r="P121" s="152">
        <v>0</v>
      </c>
      <c r="Q121" s="152">
        <v>0</v>
      </c>
      <c r="R121" s="152">
        <v>0</v>
      </c>
      <c r="S121" s="152">
        <v>0</v>
      </c>
      <c r="T121" s="152">
        <v>0</v>
      </c>
      <c r="U121" s="140" t="s">
        <v>2332</v>
      </c>
      <c r="V121" s="140" t="s">
        <v>2332</v>
      </c>
      <c r="W121" s="140" t="s">
        <v>2332</v>
      </c>
      <c r="X121" s="140" t="s">
        <v>2332</v>
      </c>
      <c r="Y121" s="152">
        <v>0</v>
      </c>
      <c r="Z121" s="140" t="s">
        <v>2332</v>
      </c>
      <c r="AA121" s="152">
        <v>0</v>
      </c>
      <c r="AB121" s="140" t="s">
        <v>2332</v>
      </c>
      <c r="AC121" s="152" t="s">
        <v>2332</v>
      </c>
      <c r="AD121" s="140" t="s">
        <v>2332</v>
      </c>
      <c r="AE121" s="54"/>
    </row>
    <row r="122" spans="1:31" ht="13.5">
      <c r="A122" s="211">
        <v>1393</v>
      </c>
      <c r="B122" s="216" t="s">
        <v>768</v>
      </c>
      <c r="C122" s="140">
        <v>1</v>
      </c>
      <c r="D122" s="140">
        <v>20</v>
      </c>
      <c r="E122" s="222">
        <f t="shared" si="2"/>
        <v>12</v>
      </c>
      <c r="F122" s="222">
        <f t="shared" si="2"/>
        <v>8</v>
      </c>
      <c r="G122" s="152">
        <v>0</v>
      </c>
      <c r="H122" s="152">
        <v>0</v>
      </c>
      <c r="I122" s="140">
        <v>3</v>
      </c>
      <c r="J122" s="152">
        <v>0</v>
      </c>
      <c r="K122" s="140">
        <v>6</v>
      </c>
      <c r="L122" s="140">
        <v>3</v>
      </c>
      <c r="M122" s="140">
        <v>3</v>
      </c>
      <c r="N122" s="140">
        <v>5</v>
      </c>
      <c r="O122" s="152">
        <v>0</v>
      </c>
      <c r="P122" s="152">
        <v>0</v>
      </c>
      <c r="Q122" s="152">
        <v>0</v>
      </c>
      <c r="R122" s="152">
        <v>0</v>
      </c>
      <c r="S122" s="152">
        <v>0</v>
      </c>
      <c r="T122" s="152">
        <v>0</v>
      </c>
      <c r="U122" s="140" t="s">
        <v>2332</v>
      </c>
      <c r="V122" s="140" t="s">
        <v>2332</v>
      </c>
      <c r="W122" s="140" t="s">
        <v>2332</v>
      </c>
      <c r="X122" s="140" t="s">
        <v>2332</v>
      </c>
      <c r="Y122" s="152">
        <v>0</v>
      </c>
      <c r="Z122" s="152">
        <v>0</v>
      </c>
      <c r="AA122" s="152">
        <v>0</v>
      </c>
      <c r="AB122" s="152">
        <v>0</v>
      </c>
      <c r="AC122" s="152">
        <f t="shared" si="3"/>
        <v>0</v>
      </c>
      <c r="AD122" s="140" t="s">
        <v>2332</v>
      </c>
      <c r="AE122" s="54"/>
    </row>
    <row r="123" spans="1:31" ht="13.5">
      <c r="A123" s="211">
        <v>1399</v>
      </c>
      <c r="B123" s="216" t="s">
        <v>2382</v>
      </c>
      <c r="C123" s="140">
        <v>1</v>
      </c>
      <c r="D123" s="140">
        <v>9</v>
      </c>
      <c r="E123" s="222">
        <f t="shared" si="2"/>
        <v>1</v>
      </c>
      <c r="F123" s="222">
        <f t="shared" si="2"/>
        <v>8</v>
      </c>
      <c r="G123" s="152">
        <v>0</v>
      </c>
      <c r="H123" s="152">
        <v>0</v>
      </c>
      <c r="I123" s="140">
        <v>1</v>
      </c>
      <c r="J123" s="140">
        <v>1</v>
      </c>
      <c r="K123" s="152">
        <v>0</v>
      </c>
      <c r="L123" s="152">
        <v>0</v>
      </c>
      <c r="M123" s="152">
        <v>0</v>
      </c>
      <c r="N123" s="140">
        <v>7</v>
      </c>
      <c r="O123" s="152">
        <v>0</v>
      </c>
      <c r="P123" s="152">
        <v>0</v>
      </c>
      <c r="Q123" s="152">
        <v>0</v>
      </c>
      <c r="R123" s="152">
        <v>0</v>
      </c>
      <c r="S123" s="152">
        <v>0</v>
      </c>
      <c r="T123" s="152">
        <v>0</v>
      </c>
      <c r="U123" s="140" t="s">
        <v>2332</v>
      </c>
      <c r="V123" s="140" t="s">
        <v>2332</v>
      </c>
      <c r="W123" s="140" t="s">
        <v>2332</v>
      </c>
      <c r="X123" s="152">
        <v>0</v>
      </c>
      <c r="Y123" s="140" t="s">
        <v>2332</v>
      </c>
      <c r="Z123" s="152">
        <v>0</v>
      </c>
      <c r="AA123" s="152">
        <v>0</v>
      </c>
      <c r="AB123" s="152">
        <v>0</v>
      </c>
      <c r="AC123" s="152">
        <f t="shared" si="3"/>
        <v>0</v>
      </c>
      <c r="AD123" s="140" t="s">
        <v>2332</v>
      </c>
      <c r="AE123" s="54"/>
    </row>
    <row r="124" spans="1:31" ht="13.5">
      <c r="A124" s="211">
        <v>142</v>
      </c>
      <c r="B124" s="216" t="s">
        <v>2383</v>
      </c>
      <c r="C124" s="140">
        <v>8</v>
      </c>
      <c r="D124" s="140">
        <v>98</v>
      </c>
      <c r="E124" s="222">
        <f t="shared" si="2"/>
        <v>50</v>
      </c>
      <c r="F124" s="222">
        <f t="shared" si="2"/>
        <v>48</v>
      </c>
      <c r="G124" s="152">
        <v>0</v>
      </c>
      <c r="H124" s="152">
        <v>0</v>
      </c>
      <c r="I124" s="140">
        <v>14</v>
      </c>
      <c r="J124" s="140">
        <v>6</v>
      </c>
      <c r="K124" s="140">
        <v>31</v>
      </c>
      <c r="L124" s="140">
        <v>17</v>
      </c>
      <c r="M124" s="140">
        <v>5</v>
      </c>
      <c r="N124" s="140">
        <v>25</v>
      </c>
      <c r="O124" s="152">
        <v>0</v>
      </c>
      <c r="P124" s="152">
        <v>0</v>
      </c>
      <c r="Q124" s="152">
        <v>0</v>
      </c>
      <c r="R124" s="152">
        <v>0</v>
      </c>
      <c r="S124" s="152">
        <v>0</v>
      </c>
      <c r="T124" s="140">
        <v>1</v>
      </c>
      <c r="U124" s="140">
        <v>26115</v>
      </c>
      <c r="V124" s="140">
        <v>32557</v>
      </c>
      <c r="W124" s="140">
        <v>80322</v>
      </c>
      <c r="X124" s="140">
        <v>75869</v>
      </c>
      <c r="Y124" s="140">
        <v>159</v>
      </c>
      <c r="Z124" s="140">
        <v>4294</v>
      </c>
      <c r="AA124" s="152">
        <v>0</v>
      </c>
      <c r="AB124" s="152">
        <v>0</v>
      </c>
      <c r="AC124" s="152">
        <f t="shared" si="3"/>
        <v>4294</v>
      </c>
      <c r="AD124" s="140">
        <v>44261</v>
      </c>
      <c r="AE124" s="54"/>
    </row>
    <row r="125" spans="1:31" ht="13.5">
      <c r="A125" s="211">
        <v>1421</v>
      </c>
      <c r="B125" s="216" t="s">
        <v>2384</v>
      </c>
      <c r="C125" s="140">
        <v>7</v>
      </c>
      <c r="D125" s="140">
        <v>90</v>
      </c>
      <c r="E125" s="222">
        <f t="shared" si="2"/>
        <v>47</v>
      </c>
      <c r="F125" s="222">
        <f t="shared" si="2"/>
        <v>43</v>
      </c>
      <c r="G125" s="152">
        <v>0</v>
      </c>
      <c r="H125" s="152">
        <v>0</v>
      </c>
      <c r="I125" s="140">
        <v>13</v>
      </c>
      <c r="J125" s="140">
        <v>5</v>
      </c>
      <c r="K125" s="140">
        <v>30</v>
      </c>
      <c r="L125" s="140">
        <v>14</v>
      </c>
      <c r="M125" s="140">
        <v>4</v>
      </c>
      <c r="N125" s="140">
        <v>24</v>
      </c>
      <c r="O125" s="152">
        <v>0</v>
      </c>
      <c r="P125" s="152">
        <v>0</v>
      </c>
      <c r="Q125" s="152">
        <v>0</v>
      </c>
      <c r="R125" s="152">
        <v>0</v>
      </c>
      <c r="S125" s="152">
        <v>0</v>
      </c>
      <c r="T125" s="140">
        <v>1</v>
      </c>
      <c r="U125" s="140" t="s">
        <v>2332</v>
      </c>
      <c r="V125" s="140" t="s">
        <v>2332</v>
      </c>
      <c r="W125" s="140" t="s">
        <v>2332</v>
      </c>
      <c r="X125" s="140" t="s">
        <v>2332</v>
      </c>
      <c r="Y125" s="140" t="s">
        <v>2332</v>
      </c>
      <c r="Z125" s="140" t="s">
        <v>2332</v>
      </c>
      <c r="AA125" s="152">
        <v>0</v>
      </c>
      <c r="AB125" s="152">
        <v>0</v>
      </c>
      <c r="AC125" s="152" t="s">
        <v>2332</v>
      </c>
      <c r="AD125" s="140" t="s">
        <v>2332</v>
      </c>
      <c r="AE125" s="54"/>
    </row>
    <row r="126" spans="1:31" ht="13.5">
      <c r="A126" s="211">
        <v>1424</v>
      </c>
      <c r="B126" s="216" t="s">
        <v>2385</v>
      </c>
      <c r="C126" s="140">
        <v>1</v>
      </c>
      <c r="D126" s="140">
        <v>8</v>
      </c>
      <c r="E126" s="222">
        <f t="shared" si="2"/>
        <v>3</v>
      </c>
      <c r="F126" s="222">
        <f t="shared" si="2"/>
        <v>5</v>
      </c>
      <c r="G126" s="152">
        <v>0</v>
      </c>
      <c r="H126" s="152">
        <v>0</v>
      </c>
      <c r="I126" s="140">
        <v>1</v>
      </c>
      <c r="J126" s="140">
        <v>1</v>
      </c>
      <c r="K126" s="140">
        <v>1</v>
      </c>
      <c r="L126" s="140">
        <v>3</v>
      </c>
      <c r="M126" s="140">
        <v>1</v>
      </c>
      <c r="N126" s="140">
        <v>1</v>
      </c>
      <c r="O126" s="152">
        <v>0</v>
      </c>
      <c r="P126" s="152">
        <v>0</v>
      </c>
      <c r="Q126" s="152">
        <v>0</v>
      </c>
      <c r="R126" s="152">
        <v>0</v>
      </c>
      <c r="S126" s="152">
        <v>0</v>
      </c>
      <c r="T126" s="152">
        <v>0</v>
      </c>
      <c r="U126" s="140" t="s">
        <v>2332</v>
      </c>
      <c r="V126" s="140" t="s">
        <v>2332</v>
      </c>
      <c r="W126" s="140" t="s">
        <v>2332</v>
      </c>
      <c r="X126" s="140" t="s">
        <v>2332</v>
      </c>
      <c r="Y126" s="152">
        <v>0</v>
      </c>
      <c r="Z126" s="152">
        <v>0</v>
      </c>
      <c r="AA126" s="152">
        <v>0</v>
      </c>
      <c r="AB126" s="152">
        <v>0</v>
      </c>
      <c r="AC126" s="152">
        <f t="shared" si="3"/>
        <v>0</v>
      </c>
      <c r="AD126" s="140" t="s">
        <v>2332</v>
      </c>
      <c r="AE126" s="54"/>
    </row>
    <row r="127" spans="1:31" ht="13.5">
      <c r="A127" s="211">
        <v>144</v>
      </c>
      <c r="B127" s="216" t="s">
        <v>769</v>
      </c>
      <c r="C127" s="140">
        <v>2</v>
      </c>
      <c r="D127" s="140">
        <v>250</v>
      </c>
      <c r="E127" s="222">
        <f t="shared" si="2"/>
        <v>127</v>
      </c>
      <c r="F127" s="222">
        <f t="shared" si="2"/>
        <v>123</v>
      </c>
      <c r="G127" s="152">
        <v>0</v>
      </c>
      <c r="H127" s="152">
        <v>0</v>
      </c>
      <c r="I127" s="140">
        <v>4</v>
      </c>
      <c r="J127" s="152">
        <v>0</v>
      </c>
      <c r="K127" s="140">
        <v>109</v>
      </c>
      <c r="L127" s="140">
        <v>82</v>
      </c>
      <c r="M127" s="140">
        <v>14</v>
      </c>
      <c r="N127" s="140">
        <v>41</v>
      </c>
      <c r="O127" s="152">
        <v>0</v>
      </c>
      <c r="P127" s="152">
        <v>0</v>
      </c>
      <c r="Q127" s="152">
        <v>0</v>
      </c>
      <c r="R127" s="152">
        <v>0</v>
      </c>
      <c r="S127" s="140">
        <v>1</v>
      </c>
      <c r="T127" s="152">
        <v>0</v>
      </c>
      <c r="U127" s="140" t="s">
        <v>2332</v>
      </c>
      <c r="V127" s="140" t="s">
        <v>2332</v>
      </c>
      <c r="W127" s="140" t="s">
        <v>2332</v>
      </c>
      <c r="X127" s="140" t="s">
        <v>2332</v>
      </c>
      <c r="Y127" s="152">
        <v>0</v>
      </c>
      <c r="Z127" s="152">
        <v>0</v>
      </c>
      <c r="AA127" s="152">
        <v>0</v>
      </c>
      <c r="AB127" s="152">
        <v>0</v>
      </c>
      <c r="AC127" s="152">
        <f t="shared" si="3"/>
        <v>0</v>
      </c>
      <c r="AD127" s="140" t="s">
        <v>2332</v>
      </c>
      <c r="AE127" s="54"/>
    </row>
    <row r="128" spans="1:31" ht="13.5">
      <c r="A128" s="211">
        <v>1441</v>
      </c>
      <c r="B128" s="216" t="s">
        <v>2386</v>
      </c>
      <c r="C128" s="140">
        <v>1</v>
      </c>
      <c r="D128" s="140">
        <v>240</v>
      </c>
      <c r="E128" s="222">
        <f t="shared" si="2"/>
        <v>122</v>
      </c>
      <c r="F128" s="222">
        <f t="shared" si="2"/>
        <v>118</v>
      </c>
      <c r="G128" s="152">
        <v>0</v>
      </c>
      <c r="H128" s="152">
        <v>0</v>
      </c>
      <c r="I128" s="152">
        <v>0</v>
      </c>
      <c r="J128" s="152">
        <v>0</v>
      </c>
      <c r="K128" s="140">
        <v>109</v>
      </c>
      <c r="L128" s="140">
        <v>82</v>
      </c>
      <c r="M128" s="140">
        <v>13</v>
      </c>
      <c r="N128" s="140">
        <v>36</v>
      </c>
      <c r="O128" s="152">
        <v>0</v>
      </c>
      <c r="P128" s="152">
        <v>0</v>
      </c>
      <c r="Q128" s="152">
        <v>0</v>
      </c>
      <c r="R128" s="152">
        <v>0</v>
      </c>
      <c r="S128" s="140">
        <v>1</v>
      </c>
      <c r="T128" s="152">
        <v>0</v>
      </c>
      <c r="U128" s="140" t="s">
        <v>2337</v>
      </c>
      <c r="V128" s="140" t="s">
        <v>2337</v>
      </c>
      <c r="W128" s="140" t="s">
        <v>2337</v>
      </c>
      <c r="X128" s="140" t="s">
        <v>2337</v>
      </c>
      <c r="Y128" s="152">
        <v>0</v>
      </c>
      <c r="Z128" s="152">
        <v>0</v>
      </c>
      <c r="AA128" s="152">
        <v>0</v>
      </c>
      <c r="AB128" s="152">
        <v>0</v>
      </c>
      <c r="AC128" s="152">
        <f t="shared" si="3"/>
        <v>0</v>
      </c>
      <c r="AD128" s="140" t="s">
        <v>2337</v>
      </c>
      <c r="AE128" s="54"/>
    </row>
    <row r="129" spans="1:31" ht="13.5">
      <c r="A129" s="211">
        <v>1449</v>
      </c>
      <c r="B129" s="216" t="s">
        <v>1905</v>
      </c>
      <c r="C129" s="140">
        <v>1</v>
      </c>
      <c r="D129" s="140">
        <v>10</v>
      </c>
      <c r="E129" s="222">
        <f t="shared" si="2"/>
        <v>5</v>
      </c>
      <c r="F129" s="222">
        <f t="shared" si="2"/>
        <v>5</v>
      </c>
      <c r="G129" s="152">
        <v>0</v>
      </c>
      <c r="H129" s="152">
        <v>0</v>
      </c>
      <c r="I129" s="140">
        <v>4</v>
      </c>
      <c r="J129" s="152">
        <v>0</v>
      </c>
      <c r="K129" s="152">
        <v>0</v>
      </c>
      <c r="L129" s="152">
        <v>0</v>
      </c>
      <c r="M129" s="140">
        <v>1</v>
      </c>
      <c r="N129" s="140">
        <v>5</v>
      </c>
      <c r="O129" s="152">
        <v>0</v>
      </c>
      <c r="P129" s="152">
        <v>0</v>
      </c>
      <c r="Q129" s="152">
        <v>0</v>
      </c>
      <c r="R129" s="152">
        <v>0</v>
      </c>
      <c r="S129" s="152">
        <v>0</v>
      </c>
      <c r="T129" s="152">
        <v>0</v>
      </c>
      <c r="U129" s="140" t="s">
        <v>2337</v>
      </c>
      <c r="V129" s="140" t="s">
        <v>2337</v>
      </c>
      <c r="W129" s="140" t="s">
        <v>2337</v>
      </c>
      <c r="X129" s="140" t="s">
        <v>2337</v>
      </c>
      <c r="Y129" s="152">
        <v>0</v>
      </c>
      <c r="Z129" s="152">
        <v>0</v>
      </c>
      <c r="AA129" s="152">
        <v>0</v>
      </c>
      <c r="AB129" s="152">
        <v>0</v>
      </c>
      <c r="AC129" s="152">
        <f t="shared" si="3"/>
        <v>0</v>
      </c>
      <c r="AD129" s="140" t="s">
        <v>2337</v>
      </c>
      <c r="AE129" s="54"/>
    </row>
    <row r="130" spans="1:31" ht="13.5">
      <c r="A130" s="211">
        <v>145</v>
      </c>
      <c r="B130" s="216" t="s">
        <v>770</v>
      </c>
      <c r="C130" s="140">
        <v>30</v>
      </c>
      <c r="D130" s="140">
        <v>648</v>
      </c>
      <c r="E130" s="222">
        <f t="shared" si="2"/>
        <v>458</v>
      </c>
      <c r="F130" s="222">
        <f t="shared" si="2"/>
        <v>190</v>
      </c>
      <c r="G130" s="140">
        <v>1</v>
      </c>
      <c r="H130" s="152">
        <v>0</v>
      </c>
      <c r="I130" s="140">
        <v>26</v>
      </c>
      <c r="J130" s="140">
        <v>6</v>
      </c>
      <c r="K130" s="140">
        <v>377</v>
      </c>
      <c r="L130" s="140">
        <v>82</v>
      </c>
      <c r="M130" s="140">
        <v>43</v>
      </c>
      <c r="N130" s="140">
        <v>98</v>
      </c>
      <c r="O130" s="140">
        <v>11</v>
      </c>
      <c r="P130" s="140">
        <v>4</v>
      </c>
      <c r="Q130" s="152">
        <v>0</v>
      </c>
      <c r="R130" s="152">
        <v>0</v>
      </c>
      <c r="S130" s="140">
        <v>1</v>
      </c>
      <c r="T130" s="140">
        <v>1</v>
      </c>
      <c r="U130" s="140">
        <v>219001</v>
      </c>
      <c r="V130" s="140">
        <v>861945</v>
      </c>
      <c r="W130" s="140">
        <v>1466820</v>
      </c>
      <c r="X130" s="140">
        <v>1284147</v>
      </c>
      <c r="Y130" s="140">
        <v>28404</v>
      </c>
      <c r="Z130" s="140">
        <v>154269</v>
      </c>
      <c r="AA130" s="140">
        <v>1623</v>
      </c>
      <c r="AB130" s="152">
        <v>0</v>
      </c>
      <c r="AC130" s="152">
        <f t="shared" si="3"/>
        <v>152646</v>
      </c>
      <c r="AD130" s="140">
        <v>532872</v>
      </c>
      <c r="AE130" s="54"/>
    </row>
    <row r="131" spans="1:31" ht="13.5">
      <c r="A131" s="211">
        <v>1451</v>
      </c>
      <c r="B131" s="216" t="s">
        <v>771</v>
      </c>
      <c r="C131" s="140">
        <v>1</v>
      </c>
      <c r="D131" s="140">
        <v>11</v>
      </c>
      <c r="E131" s="222">
        <f t="shared" si="2"/>
        <v>5</v>
      </c>
      <c r="F131" s="222">
        <f t="shared" si="2"/>
        <v>6</v>
      </c>
      <c r="G131" s="152">
        <v>0</v>
      </c>
      <c r="H131" s="152">
        <v>0</v>
      </c>
      <c r="I131" s="152">
        <v>0</v>
      </c>
      <c r="J131" s="152">
        <v>0</v>
      </c>
      <c r="K131" s="140">
        <v>5</v>
      </c>
      <c r="L131" s="140">
        <v>6</v>
      </c>
      <c r="M131" s="152">
        <v>0</v>
      </c>
      <c r="N131" s="152">
        <v>0</v>
      </c>
      <c r="O131" s="152">
        <v>0</v>
      </c>
      <c r="P131" s="152">
        <v>0</v>
      </c>
      <c r="Q131" s="152">
        <v>0</v>
      </c>
      <c r="R131" s="152">
        <v>0</v>
      </c>
      <c r="S131" s="152">
        <v>0</v>
      </c>
      <c r="T131" s="152">
        <v>0</v>
      </c>
      <c r="U131" s="140" t="s">
        <v>2337</v>
      </c>
      <c r="V131" s="140" t="s">
        <v>2337</v>
      </c>
      <c r="W131" s="140" t="s">
        <v>2337</v>
      </c>
      <c r="X131" s="140" t="s">
        <v>2337</v>
      </c>
      <c r="Y131" s="152">
        <v>0</v>
      </c>
      <c r="Z131" s="152">
        <v>0</v>
      </c>
      <c r="AA131" s="152">
        <v>0</v>
      </c>
      <c r="AB131" s="152">
        <v>0</v>
      </c>
      <c r="AC131" s="152">
        <f t="shared" si="3"/>
        <v>0</v>
      </c>
      <c r="AD131" s="140" t="s">
        <v>2337</v>
      </c>
      <c r="AE131" s="54"/>
    </row>
    <row r="132" spans="1:31" ht="13.5">
      <c r="A132" s="211">
        <v>1452</v>
      </c>
      <c r="B132" s="216" t="s">
        <v>1639</v>
      </c>
      <c r="C132" s="140">
        <v>1</v>
      </c>
      <c r="D132" s="140">
        <v>18</v>
      </c>
      <c r="E132" s="222">
        <f t="shared" si="2"/>
        <v>16</v>
      </c>
      <c r="F132" s="222">
        <f t="shared" si="2"/>
        <v>2</v>
      </c>
      <c r="G132" s="152">
        <v>0</v>
      </c>
      <c r="H132" s="152">
        <v>0</v>
      </c>
      <c r="I132" s="152">
        <v>0</v>
      </c>
      <c r="J132" s="152">
        <v>0</v>
      </c>
      <c r="K132" s="140">
        <v>8</v>
      </c>
      <c r="L132" s="152">
        <v>0</v>
      </c>
      <c r="M132" s="140">
        <v>2</v>
      </c>
      <c r="N132" s="140">
        <v>1</v>
      </c>
      <c r="O132" s="140">
        <v>6</v>
      </c>
      <c r="P132" s="140">
        <v>1</v>
      </c>
      <c r="Q132" s="152">
        <v>0</v>
      </c>
      <c r="R132" s="152">
        <v>0</v>
      </c>
      <c r="S132" s="152">
        <v>0</v>
      </c>
      <c r="T132" s="152">
        <v>0</v>
      </c>
      <c r="U132" s="140" t="s">
        <v>2337</v>
      </c>
      <c r="V132" s="140" t="s">
        <v>2337</v>
      </c>
      <c r="W132" s="140" t="s">
        <v>2337</v>
      </c>
      <c r="X132" s="140" t="s">
        <v>2337</v>
      </c>
      <c r="Y132" s="152">
        <v>0</v>
      </c>
      <c r="Z132" s="152">
        <v>0</v>
      </c>
      <c r="AA132" s="152">
        <v>0</v>
      </c>
      <c r="AB132" s="152">
        <v>0</v>
      </c>
      <c r="AC132" s="152">
        <f t="shared" si="3"/>
        <v>0</v>
      </c>
      <c r="AD132" s="140" t="s">
        <v>2337</v>
      </c>
      <c r="AE132" s="54"/>
    </row>
    <row r="133" spans="1:31" ht="13.5">
      <c r="A133" s="211">
        <v>1453</v>
      </c>
      <c r="B133" s="216" t="s">
        <v>772</v>
      </c>
      <c r="C133" s="140">
        <v>21</v>
      </c>
      <c r="D133" s="140">
        <v>496</v>
      </c>
      <c r="E133" s="222">
        <f t="shared" si="2"/>
        <v>370</v>
      </c>
      <c r="F133" s="222">
        <f t="shared" si="2"/>
        <v>126</v>
      </c>
      <c r="G133" s="140">
        <v>1</v>
      </c>
      <c r="H133" s="152">
        <v>0</v>
      </c>
      <c r="I133" s="140">
        <v>20</v>
      </c>
      <c r="J133" s="140">
        <v>4</v>
      </c>
      <c r="K133" s="140">
        <v>316</v>
      </c>
      <c r="L133" s="140">
        <v>48</v>
      </c>
      <c r="M133" s="140">
        <v>28</v>
      </c>
      <c r="N133" s="140">
        <v>71</v>
      </c>
      <c r="O133" s="140">
        <v>5</v>
      </c>
      <c r="P133" s="140">
        <v>3</v>
      </c>
      <c r="Q133" s="152">
        <v>0</v>
      </c>
      <c r="R133" s="152">
        <v>0</v>
      </c>
      <c r="S133" s="140">
        <v>1</v>
      </c>
      <c r="T133" s="152">
        <v>0</v>
      </c>
      <c r="U133" s="140">
        <v>175649</v>
      </c>
      <c r="V133" s="140">
        <v>729023</v>
      </c>
      <c r="W133" s="140">
        <v>1192711</v>
      </c>
      <c r="X133" s="140">
        <v>1052491</v>
      </c>
      <c r="Y133" s="140">
        <v>27864</v>
      </c>
      <c r="Z133" s="140">
        <v>112356</v>
      </c>
      <c r="AA133" s="140">
        <v>1623</v>
      </c>
      <c r="AB133" s="152">
        <v>0</v>
      </c>
      <c r="AC133" s="152">
        <f t="shared" si="3"/>
        <v>110733</v>
      </c>
      <c r="AD133" s="140">
        <v>404060</v>
      </c>
      <c r="AE133" s="54"/>
    </row>
    <row r="134" spans="1:31" ht="13.5">
      <c r="A134" s="211">
        <v>1454</v>
      </c>
      <c r="B134" s="216" t="s">
        <v>773</v>
      </c>
      <c r="C134" s="140">
        <v>7</v>
      </c>
      <c r="D134" s="140">
        <v>123</v>
      </c>
      <c r="E134" s="222">
        <f t="shared" si="2"/>
        <v>67</v>
      </c>
      <c r="F134" s="222">
        <f t="shared" si="2"/>
        <v>56</v>
      </c>
      <c r="G134" s="152">
        <v>0</v>
      </c>
      <c r="H134" s="152">
        <v>0</v>
      </c>
      <c r="I134" s="140">
        <v>6</v>
      </c>
      <c r="J134" s="140">
        <v>2</v>
      </c>
      <c r="K134" s="140">
        <v>48</v>
      </c>
      <c r="L134" s="140">
        <v>28</v>
      </c>
      <c r="M134" s="140">
        <v>13</v>
      </c>
      <c r="N134" s="140">
        <v>26</v>
      </c>
      <c r="O134" s="152">
        <v>0</v>
      </c>
      <c r="P134" s="152">
        <v>0</v>
      </c>
      <c r="Q134" s="152">
        <v>0</v>
      </c>
      <c r="R134" s="152">
        <v>0</v>
      </c>
      <c r="S134" s="152">
        <v>0</v>
      </c>
      <c r="T134" s="140">
        <v>1</v>
      </c>
      <c r="U134" s="140" t="s">
        <v>2337</v>
      </c>
      <c r="V134" s="140" t="s">
        <v>2337</v>
      </c>
      <c r="W134" s="140" t="s">
        <v>2337</v>
      </c>
      <c r="X134" s="140" t="s">
        <v>2337</v>
      </c>
      <c r="Y134" s="140" t="s">
        <v>2337</v>
      </c>
      <c r="Z134" s="140" t="s">
        <v>2337</v>
      </c>
      <c r="AA134" s="152">
        <v>0</v>
      </c>
      <c r="AB134" s="152">
        <v>0</v>
      </c>
      <c r="AC134" s="152" t="s">
        <v>2337</v>
      </c>
      <c r="AD134" s="140" t="s">
        <v>2337</v>
      </c>
      <c r="AE134" s="54"/>
    </row>
    <row r="135" spans="1:31" ht="13.5">
      <c r="A135" s="211">
        <v>149</v>
      </c>
      <c r="B135" s="216" t="s">
        <v>2387</v>
      </c>
      <c r="C135" s="140">
        <v>4</v>
      </c>
      <c r="D135" s="140">
        <v>63</v>
      </c>
      <c r="E135" s="222">
        <f t="shared" si="2"/>
        <v>21</v>
      </c>
      <c r="F135" s="222">
        <f t="shared" si="2"/>
        <v>42</v>
      </c>
      <c r="G135" s="152">
        <v>0</v>
      </c>
      <c r="H135" s="152">
        <v>0</v>
      </c>
      <c r="I135" s="140">
        <v>3</v>
      </c>
      <c r="J135" s="140">
        <v>2</v>
      </c>
      <c r="K135" s="140">
        <v>17</v>
      </c>
      <c r="L135" s="140">
        <v>10</v>
      </c>
      <c r="M135" s="140">
        <v>1</v>
      </c>
      <c r="N135" s="140">
        <v>30</v>
      </c>
      <c r="O135" s="152">
        <v>0</v>
      </c>
      <c r="P135" s="152">
        <v>0</v>
      </c>
      <c r="Q135" s="152">
        <v>0</v>
      </c>
      <c r="R135" s="152">
        <v>0</v>
      </c>
      <c r="S135" s="152">
        <v>0</v>
      </c>
      <c r="T135" s="152">
        <v>0</v>
      </c>
      <c r="U135" s="140">
        <v>16618</v>
      </c>
      <c r="V135" s="140">
        <v>162106</v>
      </c>
      <c r="W135" s="140">
        <v>190384</v>
      </c>
      <c r="X135" s="140">
        <v>185202</v>
      </c>
      <c r="Y135" s="140">
        <v>5182</v>
      </c>
      <c r="Z135" s="152">
        <v>0</v>
      </c>
      <c r="AA135" s="152">
        <v>0</v>
      </c>
      <c r="AB135" s="152">
        <v>0</v>
      </c>
      <c r="AC135" s="152">
        <f t="shared" si="3"/>
        <v>0</v>
      </c>
      <c r="AD135" s="140">
        <v>31516</v>
      </c>
      <c r="AE135" s="54"/>
    </row>
    <row r="136" spans="1:31" ht="13.5">
      <c r="A136" s="211">
        <v>1499</v>
      </c>
      <c r="B136" s="216" t="s">
        <v>2387</v>
      </c>
      <c r="C136" s="140">
        <v>4</v>
      </c>
      <c r="D136" s="140">
        <v>63</v>
      </c>
      <c r="E136" s="222">
        <f aca="true" t="shared" si="4" ref="E136:F199">(G136+I136+K136+M136+O136)-Q136</f>
        <v>21</v>
      </c>
      <c r="F136" s="222">
        <f t="shared" si="4"/>
        <v>42</v>
      </c>
      <c r="G136" s="152">
        <v>0</v>
      </c>
      <c r="H136" s="152">
        <v>0</v>
      </c>
      <c r="I136" s="140">
        <v>3</v>
      </c>
      <c r="J136" s="140">
        <v>2</v>
      </c>
      <c r="K136" s="140">
        <v>17</v>
      </c>
      <c r="L136" s="140">
        <v>10</v>
      </c>
      <c r="M136" s="140">
        <v>1</v>
      </c>
      <c r="N136" s="140">
        <v>30</v>
      </c>
      <c r="O136" s="152">
        <v>0</v>
      </c>
      <c r="P136" s="152">
        <v>0</v>
      </c>
      <c r="Q136" s="152">
        <v>0</v>
      </c>
      <c r="R136" s="152">
        <v>0</v>
      </c>
      <c r="S136" s="152">
        <v>0</v>
      </c>
      <c r="T136" s="152">
        <v>0</v>
      </c>
      <c r="U136" s="140">
        <v>16618</v>
      </c>
      <c r="V136" s="140">
        <v>162106</v>
      </c>
      <c r="W136" s="140">
        <v>190384</v>
      </c>
      <c r="X136" s="140">
        <v>185202</v>
      </c>
      <c r="Y136" s="140">
        <v>5182</v>
      </c>
      <c r="Z136" s="152">
        <v>0</v>
      </c>
      <c r="AA136" s="152">
        <v>0</v>
      </c>
      <c r="AB136" s="152">
        <v>0</v>
      </c>
      <c r="AC136" s="152">
        <f t="shared" si="3"/>
        <v>0</v>
      </c>
      <c r="AD136" s="140">
        <v>31516</v>
      </c>
      <c r="AE136" s="54"/>
    </row>
    <row r="137" spans="1:31" ht="13.5">
      <c r="A137" s="211">
        <v>151</v>
      </c>
      <c r="B137" s="216" t="s">
        <v>2388</v>
      </c>
      <c r="C137" s="140">
        <v>59</v>
      </c>
      <c r="D137" s="140">
        <v>952</v>
      </c>
      <c r="E137" s="222">
        <f t="shared" si="4"/>
        <v>655</v>
      </c>
      <c r="F137" s="222">
        <f t="shared" si="4"/>
        <v>297</v>
      </c>
      <c r="G137" s="140">
        <v>7</v>
      </c>
      <c r="H137" s="140">
        <v>4</v>
      </c>
      <c r="I137" s="140">
        <v>67</v>
      </c>
      <c r="J137" s="140">
        <v>25</v>
      </c>
      <c r="K137" s="140">
        <v>517</v>
      </c>
      <c r="L137" s="140">
        <v>134</v>
      </c>
      <c r="M137" s="140">
        <v>49</v>
      </c>
      <c r="N137" s="140">
        <v>132</v>
      </c>
      <c r="O137" s="140">
        <v>19</v>
      </c>
      <c r="P137" s="140">
        <v>2</v>
      </c>
      <c r="Q137" s="140">
        <v>4</v>
      </c>
      <c r="R137" s="152">
        <v>0</v>
      </c>
      <c r="S137" s="152">
        <v>0</v>
      </c>
      <c r="T137" s="140">
        <v>2</v>
      </c>
      <c r="U137" s="140">
        <v>411244</v>
      </c>
      <c r="V137" s="140">
        <v>1040226</v>
      </c>
      <c r="W137" s="140">
        <v>2087240</v>
      </c>
      <c r="X137" s="140">
        <v>2026575</v>
      </c>
      <c r="Y137" s="140">
        <v>37444</v>
      </c>
      <c r="Z137" s="140">
        <v>23221</v>
      </c>
      <c r="AA137" s="152">
        <v>0</v>
      </c>
      <c r="AB137" s="152">
        <v>0</v>
      </c>
      <c r="AC137" s="152">
        <f aca="true" t="shared" si="5" ref="AC137:AC200">Z137-AA137-AB137</f>
        <v>23221</v>
      </c>
      <c r="AD137" s="140">
        <v>891314</v>
      </c>
      <c r="AE137" s="54"/>
    </row>
    <row r="138" spans="1:31" ht="13.5">
      <c r="A138" s="211">
        <v>1511</v>
      </c>
      <c r="B138" s="216" t="s">
        <v>1377</v>
      </c>
      <c r="C138" s="140">
        <v>41</v>
      </c>
      <c r="D138" s="140">
        <v>620</v>
      </c>
      <c r="E138" s="222">
        <f t="shared" si="4"/>
        <v>445</v>
      </c>
      <c r="F138" s="222">
        <f t="shared" si="4"/>
        <v>175</v>
      </c>
      <c r="G138" s="140">
        <v>6</v>
      </c>
      <c r="H138" s="140">
        <v>4</v>
      </c>
      <c r="I138" s="140">
        <v>51</v>
      </c>
      <c r="J138" s="140">
        <v>17</v>
      </c>
      <c r="K138" s="140">
        <v>339</v>
      </c>
      <c r="L138" s="140">
        <v>97</v>
      </c>
      <c r="M138" s="140">
        <v>36</v>
      </c>
      <c r="N138" s="140">
        <v>57</v>
      </c>
      <c r="O138" s="140">
        <v>17</v>
      </c>
      <c r="P138" s="152">
        <v>0</v>
      </c>
      <c r="Q138" s="140">
        <v>4</v>
      </c>
      <c r="R138" s="152">
        <v>0</v>
      </c>
      <c r="S138" s="152">
        <v>0</v>
      </c>
      <c r="T138" s="140">
        <v>2</v>
      </c>
      <c r="U138" s="140">
        <v>279542</v>
      </c>
      <c r="V138" s="140">
        <v>581530</v>
      </c>
      <c r="W138" s="140">
        <v>1327978</v>
      </c>
      <c r="X138" s="140">
        <v>1317264</v>
      </c>
      <c r="Y138" s="140">
        <v>2017</v>
      </c>
      <c r="Z138" s="140">
        <v>8697</v>
      </c>
      <c r="AA138" s="152">
        <v>0</v>
      </c>
      <c r="AB138" s="152">
        <v>0</v>
      </c>
      <c r="AC138" s="152">
        <f t="shared" si="5"/>
        <v>8697</v>
      </c>
      <c r="AD138" s="140">
        <v>616583</v>
      </c>
      <c r="AE138" s="54"/>
    </row>
    <row r="139" spans="1:31" ht="13.5">
      <c r="A139" s="211">
        <v>1512</v>
      </c>
      <c r="B139" s="216" t="s">
        <v>1378</v>
      </c>
      <c r="C139" s="140">
        <v>2</v>
      </c>
      <c r="D139" s="140">
        <v>38</v>
      </c>
      <c r="E139" s="222">
        <f t="shared" si="4"/>
        <v>31</v>
      </c>
      <c r="F139" s="222">
        <f t="shared" si="4"/>
        <v>7</v>
      </c>
      <c r="G139" s="152">
        <v>0</v>
      </c>
      <c r="H139" s="152">
        <v>0</v>
      </c>
      <c r="I139" s="140">
        <v>5</v>
      </c>
      <c r="J139" s="140">
        <v>1</v>
      </c>
      <c r="K139" s="140">
        <v>23</v>
      </c>
      <c r="L139" s="140">
        <v>2</v>
      </c>
      <c r="M139" s="140">
        <v>3</v>
      </c>
      <c r="N139" s="140">
        <v>4</v>
      </c>
      <c r="O139" s="152">
        <v>0</v>
      </c>
      <c r="P139" s="152">
        <v>0</v>
      </c>
      <c r="Q139" s="152">
        <v>0</v>
      </c>
      <c r="R139" s="152">
        <v>0</v>
      </c>
      <c r="S139" s="152">
        <v>0</v>
      </c>
      <c r="T139" s="152">
        <v>0</v>
      </c>
      <c r="U139" s="140" t="s">
        <v>2337</v>
      </c>
      <c r="V139" s="140" t="s">
        <v>2337</v>
      </c>
      <c r="W139" s="140" t="s">
        <v>2337</v>
      </c>
      <c r="X139" s="140" t="s">
        <v>2337</v>
      </c>
      <c r="Y139" s="140" t="s">
        <v>2337</v>
      </c>
      <c r="Z139" s="152">
        <v>0</v>
      </c>
      <c r="AA139" s="152">
        <v>0</v>
      </c>
      <c r="AB139" s="152">
        <v>0</v>
      </c>
      <c r="AC139" s="152">
        <f t="shared" si="5"/>
        <v>0</v>
      </c>
      <c r="AD139" s="140" t="s">
        <v>2337</v>
      </c>
      <c r="AE139" s="54"/>
    </row>
    <row r="140" spans="1:31" ht="13.5">
      <c r="A140" s="211">
        <v>1513</v>
      </c>
      <c r="B140" s="216" t="s">
        <v>2389</v>
      </c>
      <c r="C140" s="140">
        <v>16</v>
      </c>
      <c r="D140" s="140">
        <v>294</v>
      </c>
      <c r="E140" s="222">
        <f t="shared" si="4"/>
        <v>179</v>
      </c>
      <c r="F140" s="222">
        <f t="shared" si="4"/>
        <v>115</v>
      </c>
      <c r="G140" s="140">
        <v>1</v>
      </c>
      <c r="H140" s="152">
        <v>0</v>
      </c>
      <c r="I140" s="140">
        <v>11</v>
      </c>
      <c r="J140" s="140">
        <v>7</v>
      </c>
      <c r="K140" s="140">
        <v>155</v>
      </c>
      <c r="L140" s="140">
        <v>35</v>
      </c>
      <c r="M140" s="140">
        <v>10</v>
      </c>
      <c r="N140" s="140">
        <v>71</v>
      </c>
      <c r="O140" s="140">
        <v>2</v>
      </c>
      <c r="P140" s="140">
        <v>2</v>
      </c>
      <c r="Q140" s="152">
        <v>0</v>
      </c>
      <c r="R140" s="152">
        <v>0</v>
      </c>
      <c r="S140" s="152">
        <v>0</v>
      </c>
      <c r="T140" s="152">
        <v>0</v>
      </c>
      <c r="U140" s="140" t="s">
        <v>2337</v>
      </c>
      <c r="V140" s="140" t="s">
        <v>2337</v>
      </c>
      <c r="W140" s="140" t="s">
        <v>2337</v>
      </c>
      <c r="X140" s="140" t="s">
        <v>2337</v>
      </c>
      <c r="Y140" s="140" t="s">
        <v>2337</v>
      </c>
      <c r="Z140" s="140" t="s">
        <v>2337</v>
      </c>
      <c r="AA140" s="152">
        <v>0</v>
      </c>
      <c r="AB140" s="152">
        <v>0</v>
      </c>
      <c r="AC140" s="152" t="s">
        <v>2337</v>
      </c>
      <c r="AD140" s="140" t="s">
        <v>2337</v>
      </c>
      <c r="AE140" s="54"/>
    </row>
    <row r="141" spans="1:31" ht="13.5">
      <c r="A141" s="211">
        <v>153</v>
      </c>
      <c r="B141" s="216" t="s">
        <v>2390</v>
      </c>
      <c r="C141" s="140">
        <v>3</v>
      </c>
      <c r="D141" s="140">
        <v>19</v>
      </c>
      <c r="E141" s="222">
        <f t="shared" si="4"/>
        <v>10</v>
      </c>
      <c r="F141" s="222">
        <f t="shared" si="4"/>
        <v>9</v>
      </c>
      <c r="G141" s="140">
        <v>1</v>
      </c>
      <c r="H141" s="140">
        <v>1</v>
      </c>
      <c r="I141" s="140">
        <v>3</v>
      </c>
      <c r="J141" s="140">
        <v>2</v>
      </c>
      <c r="K141" s="140">
        <v>1</v>
      </c>
      <c r="L141" s="152">
        <v>0</v>
      </c>
      <c r="M141" s="140">
        <v>5</v>
      </c>
      <c r="N141" s="140">
        <v>6</v>
      </c>
      <c r="O141" s="152">
        <v>0</v>
      </c>
      <c r="P141" s="152">
        <v>0</v>
      </c>
      <c r="Q141" s="152">
        <v>0</v>
      </c>
      <c r="R141" s="152">
        <v>0</v>
      </c>
      <c r="S141" s="152">
        <v>0</v>
      </c>
      <c r="T141" s="152">
        <v>0</v>
      </c>
      <c r="U141" s="140">
        <v>3573</v>
      </c>
      <c r="V141" s="140">
        <v>646</v>
      </c>
      <c r="W141" s="140">
        <v>7653</v>
      </c>
      <c r="X141" s="152">
        <v>0</v>
      </c>
      <c r="Y141" s="140">
        <v>7653</v>
      </c>
      <c r="Z141" s="152">
        <v>0</v>
      </c>
      <c r="AA141" s="152">
        <v>0</v>
      </c>
      <c r="AB141" s="152">
        <v>0</v>
      </c>
      <c r="AC141" s="152">
        <f t="shared" si="5"/>
        <v>0</v>
      </c>
      <c r="AD141" s="140">
        <v>6487</v>
      </c>
      <c r="AE141" s="54"/>
    </row>
    <row r="142" spans="1:31" ht="13.5">
      <c r="A142" s="211">
        <v>1531</v>
      </c>
      <c r="B142" s="216" t="s">
        <v>774</v>
      </c>
      <c r="C142" s="140">
        <v>2</v>
      </c>
      <c r="D142" s="140">
        <v>12</v>
      </c>
      <c r="E142" s="222">
        <f t="shared" si="4"/>
        <v>8</v>
      </c>
      <c r="F142" s="222">
        <f t="shared" si="4"/>
        <v>4</v>
      </c>
      <c r="G142" s="140">
        <v>1</v>
      </c>
      <c r="H142" s="140">
        <v>1</v>
      </c>
      <c r="I142" s="140">
        <v>1</v>
      </c>
      <c r="J142" s="140">
        <v>1</v>
      </c>
      <c r="K142" s="140">
        <v>1</v>
      </c>
      <c r="L142" s="152">
        <v>0</v>
      </c>
      <c r="M142" s="140">
        <v>5</v>
      </c>
      <c r="N142" s="140">
        <v>2</v>
      </c>
      <c r="O142" s="152">
        <v>0</v>
      </c>
      <c r="P142" s="152">
        <v>0</v>
      </c>
      <c r="Q142" s="152">
        <v>0</v>
      </c>
      <c r="R142" s="152">
        <v>0</v>
      </c>
      <c r="S142" s="152">
        <v>0</v>
      </c>
      <c r="T142" s="152">
        <v>0</v>
      </c>
      <c r="U142" s="140" t="s">
        <v>2337</v>
      </c>
      <c r="V142" s="140" t="s">
        <v>2337</v>
      </c>
      <c r="W142" s="140" t="s">
        <v>2337</v>
      </c>
      <c r="X142" s="152">
        <v>0</v>
      </c>
      <c r="Y142" s="140" t="s">
        <v>2337</v>
      </c>
      <c r="Z142" s="152">
        <v>0</v>
      </c>
      <c r="AA142" s="152">
        <v>0</v>
      </c>
      <c r="AB142" s="152">
        <v>0</v>
      </c>
      <c r="AC142" s="152">
        <f t="shared" si="5"/>
        <v>0</v>
      </c>
      <c r="AD142" s="140" t="s">
        <v>2337</v>
      </c>
      <c r="AE142" s="54"/>
    </row>
    <row r="143" spans="1:31" ht="13.5">
      <c r="A143" s="211">
        <v>1532</v>
      </c>
      <c r="B143" s="216" t="s">
        <v>2391</v>
      </c>
      <c r="C143" s="140">
        <v>1</v>
      </c>
      <c r="D143" s="140">
        <v>7</v>
      </c>
      <c r="E143" s="222">
        <f t="shared" si="4"/>
        <v>2</v>
      </c>
      <c r="F143" s="222">
        <f t="shared" si="4"/>
        <v>5</v>
      </c>
      <c r="G143" s="152">
        <v>0</v>
      </c>
      <c r="H143" s="152">
        <v>0</v>
      </c>
      <c r="I143" s="140">
        <v>2</v>
      </c>
      <c r="J143" s="140">
        <v>1</v>
      </c>
      <c r="K143" s="152">
        <v>0</v>
      </c>
      <c r="L143" s="152">
        <v>0</v>
      </c>
      <c r="M143" s="152">
        <v>0</v>
      </c>
      <c r="N143" s="140">
        <v>4</v>
      </c>
      <c r="O143" s="152">
        <v>0</v>
      </c>
      <c r="P143" s="152">
        <v>0</v>
      </c>
      <c r="Q143" s="152">
        <v>0</v>
      </c>
      <c r="R143" s="152">
        <v>0</v>
      </c>
      <c r="S143" s="152">
        <v>0</v>
      </c>
      <c r="T143" s="152">
        <v>0</v>
      </c>
      <c r="U143" s="140" t="s">
        <v>2337</v>
      </c>
      <c r="V143" s="140" t="s">
        <v>2337</v>
      </c>
      <c r="W143" s="140" t="s">
        <v>2337</v>
      </c>
      <c r="X143" s="152">
        <v>0</v>
      </c>
      <c r="Y143" s="140" t="s">
        <v>2337</v>
      </c>
      <c r="Z143" s="152">
        <v>0</v>
      </c>
      <c r="AA143" s="152">
        <v>0</v>
      </c>
      <c r="AB143" s="152">
        <v>0</v>
      </c>
      <c r="AC143" s="152">
        <f t="shared" si="5"/>
        <v>0</v>
      </c>
      <c r="AD143" s="140" t="s">
        <v>2337</v>
      </c>
      <c r="AE143" s="54"/>
    </row>
    <row r="144" spans="1:31" ht="13.5">
      <c r="A144" s="211">
        <v>162</v>
      </c>
      <c r="B144" s="216" t="s">
        <v>775</v>
      </c>
      <c r="C144" s="140">
        <v>2</v>
      </c>
      <c r="D144" s="140">
        <v>40</v>
      </c>
      <c r="E144" s="222">
        <f t="shared" si="4"/>
        <v>37</v>
      </c>
      <c r="F144" s="222">
        <f t="shared" si="4"/>
        <v>3</v>
      </c>
      <c r="G144" s="152">
        <v>0</v>
      </c>
      <c r="H144" s="152">
        <v>0</v>
      </c>
      <c r="I144" s="152">
        <v>0</v>
      </c>
      <c r="J144" s="152">
        <v>0</v>
      </c>
      <c r="K144" s="140">
        <v>34</v>
      </c>
      <c r="L144" s="140">
        <v>1</v>
      </c>
      <c r="M144" s="140">
        <v>3</v>
      </c>
      <c r="N144" s="140">
        <v>2</v>
      </c>
      <c r="O144" s="152">
        <v>0</v>
      </c>
      <c r="P144" s="152">
        <v>0</v>
      </c>
      <c r="Q144" s="152">
        <v>0</v>
      </c>
      <c r="R144" s="152">
        <v>0</v>
      </c>
      <c r="S144" s="152">
        <v>0</v>
      </c>
      <c r="T144" s="152">
        <v>0</v>
      </c>
      <c r="U144" s="140" t="s">
        <v>2337</v>
      </c>
      <c r="V144" s="140" t="s">
        <v>2337</v>
      </c>
      <c r="W144" s="140" t="s">
        <v>2337</v>
      </c>
      <c r="X144" s="140" t="s">
        <v>2337</v>
      </c>
      <c r="Y144" s="152">
        <v>0</v>
      </c>
      <c r="Z144" s="140" t="s">
        <v>2337</v>
      </c>
      <c r="AA144" s="152">
        <v>0</v>
      </c>
      <c r="AB144" s="152">
        <v>0</v>
      </c>
      <c r="AC144" s="152" t="s">
        <v>2337</v>
      </c>
      <c r="AD144" s="140" t="s">
        <v>2337</v>
      </c>
      <c r="AE144" s="54"/>
    </row>
    <row r="145" spans="1:31" ht="13.5">
      <c r="A145" s="211">
        <v>1623</v>
      </c>
      <c r="B145" s="216" t="s">
        <v>2392</v>
      </c>
      <c r="C145" s="140">
        <v>1</v>
      </c>
      <c r="D145" s="140">
        <v>9</v>
      </c>
      <c r="E145" s="222">
        <f t="shared" si="4"/>
        <v>9</v>
      </c>
      <c r="F145" s="222">
        <f t="shared" si="4"/>
        <v>0</v>
      </c>
      <c r="G145" s="152">
        <v>0</v>
      </c>
      <c r="H145" s="152">
        <v>0</v>
      </c>
      <c r="I145" s="152">
        <v>0</v>
      </c>
      <c r="J145" s="152">
        <v>0</v>
      </c>
      <c r="K145" s="140">
        <v>7</v>
      </c>
      <c r="L145" s="152">
        <v>0</v>
      </c>
      <c r="M145" s="140">
        <v>2</v>
      </c>
      <c r="N145" s="152">
        <v>0</v>
      </c>
      <c r="O145" s="152">
        <v>0</v>
      </c>
      <c r="P145" s="152">
        <v>0</v>
      </c>
      <c r="Q145" s="152">
        <v>0</v>
      </c>
      <c r="R145" s="152">
        <v>0</v>
      </c>
      <c r="S145" s="152">
        <v>0</v>
      </c>
      <c r="T145" s="152">
        <v>0</v>
      </c>
      <c r="U145" s="140" t="s">
        <v>2337</v>
      </c>
      <c r="V145" s="140" t="s">
        <v>2337</v>
      </c>
      <c r="W145" s="140" t="s">
        <v>2337</v>
      </c>
      <c r="X145" s="140" t="s">
        <v>2337</v>
      </c>
      <c r="Y145" s="152">
        <v>0</v>
      </c>
      <c r="Z145" s="152">
        <v>0</v>
      </c>
      <c r="AA145" s="152">
        <v>0</v>
      </c>
      <c r="AB145" s="152">
        <v>0</v>
      </c>
      <c r="AC145" s="152">
        <f t="shared" si="5"/>
        <v>0</v>
      </c>
      <c r="AD145" s="140" t="s">
        <v>2337</v>
      </c>
      <c r="AE145" s="54"/>
    </row>
    <row r="146" spans="1:31" ht="13.5">
      <c r="A146" s="211">
        <v>1629</v>
      </c>
      <c r="B146" s="216" t="s">
        <v>2393</v>
      </c>
      <c r="C146" s="140">
        <v>1</v>
      </c>
      <c r="D146" s="140">
        <v>31</v>
      </c>
      <c r="E146" s="222">
        <f t="shared" si="4"/>
        <v>28</v>
      </c>
      <c r="F146" s="222">
        <f t="shared" si="4"/>
        <v>3</v>
      </c>
      <c r="G146" s="152">
        <v>0</v>
      </c>
      <c r="H146" s="152">
        <v>0</v>
      </c>
      <c r="I146" s="152">
        <v>0</v>
      </c>
      <c r="J146" s="152">
        <v>0</v>
      </c>
      <c r="K146" s="140">
        <v>27</v>
      </c>
      <c r="L146" s="140">
        <v>1</v>
      </c>
      <c r="M146" s="140">
        <v>1</v>
      </c>
      <c r="N146" s="140">
        <v>2</v>
      </c>
      <c r="O146" s="152">
        <v>0</v>
      </c>
      <c r="P146" s="152">
        <v>0</v>
      </c>
      <c r="Q146" s="152">
        <v>0</v>
      </c>
      <c r="R146" s="152">
        <v>0</v>
      </c>
      <c r="S146" s="152">
        <v>0</v>
      </c>
      <c r="T146" s="152">
        <v>0</v>
      </c>
      <c r="U146" s="140" t="s">
        <v>2337</v>
      </c>
      <c r="V146" s="140" t="s">
        <v>2337</v>
      </c>
      <c r="W146" s="140" t="s">
        <v>2337</v>
      </c>
      <c r="X146" s="140" t="s">
        <v>2337</v>
      </c>
      <c r="Y146" s="152">
        <v>0</v>
      </c>
      <c r="Z146" s="140" t="s">
        <v>2337</v>
      </c>
      <c r="AA146" s="152">
        <v>0</v>
      </c>
      <c r="AB146" s="152">
        <v>0</v>
      </c>
      <c r="AC146" s="152" t="s">
        <v>2337</v>
      </c>
      <c r="AD146" s="140" t="s">
        <v>2337</v>
      </c>
      <c r="AE146" s="54"/>
    </row>
    <row r="147" spans="1:31" ht="13.5">
      <c r="A147" s="211">
        <v>163</v>
      </c>
      <c r="B147" s="216" t="s">
        <v>52</v>
      </c>
      <c r="C147" s="140">
        <v>1</v>
      </c>
      <c r="D147" s="140">
        <v>178</v>
      </c>
      <c r="E147" s="222">
        <f t="shared" si="4"/>
        <v>138</v>
      </c>
      <c r="F147" s="222">
        <f t="shared" si="4"/>
        <v>40</v>
      </c>
      <c r="G147" s="152">
        <v>0</v>
      </c>
      <c r="H147" s="152">
        <v>0</v>
      </c>
      <c r="I147" s="140">
        <v>10</v>
      </c>
      <c r="J147" s="152">
        <v>0</v>
      </c>
      <c r="K147" s="140">
        <v>112</v>
      </c>
      <c r="L147" s="140">
        <v>27</v>
      </c>
      <c r="M147" s="140">
        <v>5</v>
      </c>
      <c r="N147" s="140">
        <v>13</v>
      </c>
      <c r="O147" s="140">
        <v>15</v>
      </c>
      <c r="P147" s="152">
        <v>0</v>
      </c>
      <c r="Q147" s="140">
        <v>4</v>
      </c>
      <c r="R147" s="152">
        <v>0</v>
      </c>
      <c r="S147" s="152">
        <v>0</v>
      </c>
      <c r="T147" s="152">
        <v>0</v>
      </c>
      <c r="U147" s="140" t="s">
        <v>2337</v>
      </c>
      <c r="V147" s="140" t="s">
        <v>2337</v>
      </c>
      <c r="W147" s="140" t="s">
        <v>2337</v>
      </c>
      <c r="X147" s="140" t="s">
        <v>2337</v>
      </c>
      <c r="Y147" s="152">
        <v>0</v>
      </c>
      <c r="Z147" s="152">
        <v>0</v>
      </c>
      <c r="AA147" s="152">
        <v>0</v>
      </c>
      <c r="AB147" s="152">
        <v>0</v>
      </c>
      <c r="AC147" s="152">
        <f t="shared" si="5"/>
        <v>0</v>
      </c>
      <c r="AD147" s="140" t="s">
        <v>2337</v>
      </c>
      <c r="AE147" s="54"/>
    </row>
    <row r="148" spans="1:31" ht="13.5">
      <c r="A148" s="211">
        <v>1639</v>
      </c>
      <c r="B148" s="216" t="s">
        <v>2394</v>
      </c>
      <c r="C148" s="140">
        <v>1</v>
      </c>
      <c r="D148" s="140">
        <v>178</v>
      </c>
      <c r="E148" s="222">
        <f t="shared" si="4"/>
        <v>138</v>
      </c>
      <c r="F148" s="222">
        <f t="shared" si="4"/>
        <v>40</v>
      </c>
      <c r="G148" s="152">
        <v>0</v>
      </c>
      <c r="H148" s="152">
        <v>0</v>
      </c>
      <c r="I148" s="140">
        <v>10</v>
      </c>
      <c r="J148" s="152">
        <v>0</v>
      </c>
      <c r="K148" s="140">
        <v>112</v>
      </c>
      <c r="L148" s="140">
        <v>27</v>
      </c>
      <c r="M148" s="140">
        <v>5</v>
      </c>
      <c r="N148" s="140">
        <v>13</v>
      </c>
      <c r="O148" s="140">
        <v>15</v>
      </c>
      <c r="P148" s="152">
        <v>0</v>
      </c>
      <c r="Q148" s="140">
        <v>4</v>
      </c>
      <c r="R148" s="152">
        <v>0</v>
      </c>
      <c r="S148" s="152">
        <v>0</v>
      </c>
      <c r="T148" s="152">
        <v>0</v>
      </c>
      <c r="U148" s="140" t="s">
        <v>2337</v>
      </c>
      <c r="V148" s="140" t="s">
        <v>2337</v>
      </c>
      <c r="W148" s="140" t="s">
        <v>2337</v>
      </c>
      <c r="X148" s="140" t="s">
        <v>2337</v>
      </c>
      <c r="Y148" s="152">
        <v>0</v>
      </c>
      <c r="Z148" s="152">
        <v>0</v>
      </c>
      <c r="AA148" s="152">
        <v>0</v>
      </c>
      <c r="AB148" s="152">
        <v>0</v>
      </c>
      <c r="AC148" s="152">
        <f t="shared" si="5"/>
        <v>0</v>
      </c>
      <c r="AD148" s="140" t="s">
        <v>2337</v>
      </c>
      <c r="AE148" s="54"/>
    </row>
    <row r="149" spans="1:31" ht="13.5">
      <c r="A149" s="211">
        <v>164</v>
      </c>
      <c r="B149" s="216" t="s">
        <v>776</v>
      </c>
      <c r="C149" s="140">
        <v>1</v>
      </c>
      <c r="D149" s="140">
        <v>92</v>
      </c>
      <c r="E149" s="222">
        <f t="shared" si="4"/>
        <v>63</v>
      </c>
      <c r="F149" s="222">
        <f t="shared" si="4"/>
        <v>29</v>
      </c>
      <c r="G149" s="152">
        <v>0</v>
      </c>
      <c r="H149" s="152">
        <v>0</v>
      </c>
      <c r="I149" s="152">
        <v>0</v>
      </c>
      <c r="J149" s="152">
        <v>0</v>
      </c>
      <c r="K149" s="140">
        <v>58</v>
      </c>
      <c r="L149" s="140">
        <v>14</v>
      </c>
      <c r="M149" s="140">
        <v>1</v>
      </c>
      <c r="N149" s="140">
        <v>13</v>
      </c>
      <c r="O149" s="140">
        <v>4</v>
      </c>
      <c r="P149" s="140">
        <v>2</v>
      </c>
      <c r="Q149" s="152">
        <v>0</v>
      </c>
      <c r="R149" s="152">
        <v>0</v>
      </c>
      <c r="S149" s="152">
        <v>0</v>
      </c>
      <c r="T149" s="152">
        <v>0</v>
      </c>
      <c r="U149" s="140" t="s">
        <v>2337</v>
      </c>
      <c r="V149" s="140" t="s">
        <v>2337</v>
      </c>
      <c r="W149" s="140" t="s">
        <v>2337</v>
      </c>
      <c r="X149" s="140" t="s">
        <v>2337</v>
      </c>
      <c r="Y149" s="152">
        <v>0</v>
      </c>
      <c r="Z149" s="152">
        <v>0</v>
      </c>
      <c r="AA149" s="152">
        <v>0</v>
      </c>
      <c r="AB149" s="152">
        <v>0</v>
      </c>
      <c r="AC149" s="152">
        <f t="shared" si="5"/>
        <v>0</v>
      </c>
      <c r="AD149" s="140" t="s">
        <v>2337</v>
      </c>
      <c r="AE149" s="54"/>
    </row>
    <row r="150" spans="1:31" ht="13.5">
      <c r="A150" s="211">
        <v>1645</v>
      </c>
      <c r="B150" s="216" t="s">
        <v>2395</v>
      </c>
      <c r="C150" s="140">
        <v>1</v>
      </c>
      <c r="D150" s="140">
        <v>92</v>
      </c>
      <c r="E150" s="222">
        <f t="shared" si="4"/>
        <v>63</v>
      </c>
      <c r="F150" s="222">
        <f t="shared" si="4"/>
        <v>29</v>
      </c>
      <c r="G150" s="152">
        <v>0</v>
      </c>
      <c r="H150" s="152">
        <v>0</v>
      </c>
      <c r="I150" s="152">
        <v>0</v>
      </c>
      <c r="J150" s="152">
        <v>0</v>
      </c>
      <c r="K150" s="140">
        <v>58</v>
      </c>
      <c r="L150" s="140">
        <v>14</v>
      </c>
      <c r="M150" s="140">
        <v>1</v>
      </c>
      <c r="N150" s="140">
        <v>13</v>
      </c>
      <c r="O150" s="140">
        <v>4</v>
      </c>
      <c r="P150" s="140">
        <v>2</v>
      </c>
      <c r="Q150" s="152">
        <v>0</v>
      </c>
      <c r="R150" s="152">
        <v>0</v>
      </c>
      <c r="S150" s="152">
        <v>0</v>
      </c>
      <c r="T150" s="152">
        <v>0</v>
      </c>
      <c r="U150" s="140" t="s">
        <v>2337</v>
      </c>
      <c r="V150" s="140" t="s">
        <v>2337</v>
      </c>
      <c r="W150" s="140" t="s">
        <v>2337</v>
      </c>
      <c r="X150" s="140" t="s">
        <v>2337</v>
      </c>
      <c r="Y150" s="152">
        <v>0</v>
      </c>
      <c r="Z150" s="152">
        <v>0</v>
      </c>
      <c r="AA150" s="152">
        <v>0</v>
      </c>
      <c r="AB150" s="152">
        <v>0</v>
      </c>
      <c r="AC150" s="152">
        <f t="shared" si="5"/>
        <v>0</v>
      </c>
      <c r="AD150" s="140" t="s">
        <v>2337</v>
      </c>
      <c r="AE150" s="54"/>
    </row>
    <row r="151" spans="1:31" ht="13.5">
      <c r="A151" s="211">
        <v>165</v>
      </c>
      <c r="B151" s="216" t="s">
        <v>777</v>
      </c>
      <c r="C151" s="140">
        <v>5</v>
      </c>
      <c r="D151" s="140">
        <v>259</v>
      </c>
      <c r="E151" s="222">
        <f t="shared" si="4"/>
        <v>176</v>
      </c>
      <c r="F151" s="222">
        <f t="shared" si="4"/>
        <v>83</v>
      </c>
      <c r="G151" s="152">
        <v>0</v>
      </c>
      <c r="H151" s="152">
        <v>0</v>
      </c>
      <c r="I151" s="140">
        <v>2</v>
      </c>
      <c r="J151" s="152">
        <v>0</v>
      </c>
      <c r="K151" s="140">
        <v>171</v>
      </c>
      <c r="L151" s="140">
        <v>65</v>
      </c>
      <c r="M151" s="140">
        <v>3</v>
      </c>
      <c r="N151" s="140">
        <v>14</v>
      </c>
      <c r="O151" s="152">
        <v>0</v>
      </c>
      <c r="P151" s="140">
        <v>4</v>
      </c>
      <c r="Q151" s="152">
        <v>0</v>
      </c>
      <c r="R151" s="152">
        <v>0</v>
      </c>
      <c r="S151" s="152">
        <v>0</v>
      </c>
      <c r="T151" s="152">
        <v>0</v>
      </c>
      <c r="U151" s="140">
        <v>129155</v>
      </c>
      <c r="V151" s="140">
        <v>553744</v>
      </c>
      <c r="W151" s="140">
        <v>1600129</v>
      </c>
      <c r="X151" s="140">
        <v>1317525</v>
      </c>
      <c r="Y151" s="140">
        <v>259200</v>
      </c>
      <c r="Z151" s="140">
        <v>23404</v>
      </c>
      <c r="AA151" s="152">
        <v>0</v>
      </c>
      <c r="AB151" s="152">
        <v>0</v>
      </c>
      <c r="AC151" s="152">
        <f t="shared" si="5"/>
        <v>23404</v>
      </c>
      <c r="AD151" s="140">
        <v>943649</v>
      </c>
      <c r="AE151" s="54"/>
    </row>
    <row r="152" spans="1:31" ht="13.5">
      <c r="A152" s="211">
        <v>1651</v>
      </c>
      <c r="B152" s="216" t="s">
        <v>778</v>
      </c>
      <c r="C152" s="140">
        <v>1</v>
      </c>
      <c r="D152" s="140">
        <v>119</v>
      </c>
      <c r="E152" s="222">
        <f t="shared" si="4"/>
        <v>97</v>
      </c>
      <c r="F152" s="222">
        <f t="shared" si="4"/>
        <v>22</v>
      </c>
      <c r="G152" s="152">
        <v>0</v>
      </c>
      <c r="H152" s="152">
        <v>0</v>
      </c>
      <c r="I152" s="140">
        <v>1</v>
      </c>
      <c r="J152" s="152">
        <v>0</v>
      </c>
      <c r="K152" s="140">
        <v>95</v>
      </c>
      <c r="L152" s="140">
        <v>14</v>
      </c>
      <c r="M152" s="140">
        <v>1</v>
      </c>
      <c r="N152" s="140">
        <v>4</v>
      </c>
      <c r="O152" s="152">
        <v>0</v>
      </c>
      <c r="P152" s="140">
        <v>4</v>
      </c>
      <c r="Q152" s="152">
        <v>0</v>
      </c>
      <c r="R152" s="152">
        <v>0</v>
      </c>
      <c r="S152" s="152">
        <v>0</v>
      </c>
      <c r="T152" s="152">
        <v>0</v>
      </c>
      <c r="U152" s="140" t="s">
        <v>2337</v>
      </c>
      <c r="V152" s="140" t="s">
        <v>2337</v>
      </c>
      <c r="W152" s="140" t="s">
        <v>2337</v>
      </c>
      <c r="X152" s="140" t="s">
        <v>2337</v>
      </c>
      <c r="Y152" s="152">
        <v>0</v>
      </c>
      <c r="Z152" s="152">
        <v>0</v>
      </c>
      <c r="AA152" s="152">
        <v>0</v>
      </c>
      <c r="AB152" s="152">
        <v>0</v>
      </c>
      <c r="AC152" s="152">
        <f t="shared" si="5"/>
        <v>0</v>
      </c>
      <c r="AD152" s="140" t="s">
        <v>2337</v>
      </c>
      <c r="AE152" s="54"/>
    </row>
    <row r="153" spans="1:31" ht="13.5">
      <c r="A153" s="211">
        <v>1652</v>
      </c>
      <c r="B153" s="216" t="s">
        <v>2396</v>
      </c>
      <c r="C153" s="140">
        <v>3</v>
      </c>
      <c r="D153" s="140">
        <v>45</v>
      </c>
      <c r="E153" s="222">
        <f t="shared" si="4"/>
        <v>20</v>
      </c>
      <c r="F153" s="222">
        <f t="shared" si="4"/>
        <v>25</v>
      </c>
      <c r="G153" s="152">
        <v>0</v>
      </c>
      <c r="H153" s="152">
        <v>0</v>
      </c>
      <c r="I153" s="152">
        <v>0</v>
      </c>
      <c r="J153" s="152">
        <v>0</v>
      </c>
      <c r="K153" s="140">
        <v>19</v>
      </c>
      <c r="L153" s="140">
        <v>18</v>
      </c>
      <c r="M153" s="140">
        <v>1</v>
      </c>
      <c r="N153" s="140">
        <v>7</v>
      </c>
      <c r="O153" s="152">
        <v>0</v>
      </c>
      <c r="P153" s="152">
        <v>0</v>
      </c>
      <c r="Q153" s="152">
        <v>0</v>
      </c>
      <c r="R153" s="152">
        <v>0</v>
      </c>
      <c r="S153" s="152">
        <v>0</v>
      </c>
      <c r="T153" s="152">
        <v>0</v>
      </c>
      <c r="U153" s="140" t="s">
        <v>2337</v>
      </c>
      <c r="V153" s="140" t="s">
        <v>2337</v>
      </c>
      <c r="W153" s="140" t="s">
        <v>2337</v>
      </c>
      <c r="X153" s="140" t="s">
        <v>2337</v>
      </c>
      <c r="Y153" s="140" t="s">
        <v>2337</v>
      </c>
      <c r="Z153" s="152">
        <v>0</v>
      </c>
      <c r="AA153" s="152">
        <v>0</v>
      </c>
      <c r="AB153" s="152">
        <v>0</v>
      </c>
      <c r="AC153" s="152">
        <f t="shared" si="5"/>
        <v>0</v>
      </c>
      <c r="AD153" s="140" t="s">
        <v>2337</v>
      </c>
      <c r="AE153" s="54"/>
    </row>
    <row r="154" spans="1:31" ht="13.5">
      <c r="A154" s="211">
        <v>1654</v>
      </c>
      <c r="B154" s="216" t="s">
        <v>2397</v>
      </c>
      <c r="C154" s="140">
        <v>1</v>
      </c>
      <c r="D154" s="140">
        <v>95</v>
      </c>
      <c r="E154" s="222">
        <f t="shared" si="4"/>
        <v>59</v>
      </c>
      <c r="F154" s="222">
        <f t="shared" si="4"/>
        <v>36</v>
      </c>
      <c r="G154" s="152">
        <v>0</v>
      </c>
      <c r="H154" s="152">
        <v>0</v>
      </c>
      <c r="I154" s="140">
        <v>1</v>
      </c>
      <c r="J154" s="152">
        <v>0</v>
      </c>
      <c r="K154" s="140">
        <v>57</v>
      </c>
      <c r="L154" s="140">
        <v>33</v>
      </c>
      <c r="M154" s="140">
        <v>1</v>
      </c>
      <c r="N154" s="140">
        <v>3</v>
      </c>
      <c r="O154" s="152">
        <v>0</v>
      </c>
      <c r="P154" s="152">
        <v>0</v>
      </c>
      <c r="Q154" s="152">
        <v>0</v>
      </c>
      <c r="R154" s="152">
        <v>0</v>
      </c>
      <c r="S154" s="152">
        <v>0</v>
      </c>
      <c r="T154" s="152">
        <v>0</v>
      </c>
      <c r="U154" s="140" t="s">
        <v>2337</v>
      </c>
      <c r="V154" s="140" t="s">
        <v>2337</v>
      </c>
      <c r="W154" s="140" t="s">
        <v>2337</v>
      </c>
      <c r="X154" s="140" t="s">
        <v>2337</v>
      </c>
      <c r="Y154" s="152">
        <v>0</v>
      </c>
      <c r="Z154" s="140" t="s">
        <v>2337</v>
      </c>
      <c r="AA154" s="152">
        <v>0</v>
      </c>
      <c r="AB154" s="152">
        <v>0</v>
      </c>
      <c r="AC154" s="152" t="s">
        <v>2337</v>
      </c>
      <c r="AD154" s="140" t="s">
        <v>2337</v>
      </c>
      <c r="AE154" s="54"/>
    </row>
    <row r="155" spans="1:31" ht="13.5">
      <c r="A155" s="211">
        <v>166</v>
      </c>
      <c r="B155" s="216" t="s">
        <v>779</v>
      </c>
      <c r="C155" s="140">
        <v>7</v>
      </c>
      <c r="D155" s="140">
        <v>265</v>
      </c>
      <c r="E155" s="222">
        <f t="shared" si="4"/>
        <v>83</v>
      </c>
      <c r="F155" s="222">
        <f t="shared" si="4"/>
        <v>182</v>
      </c>
      <c r="G155" s="152">
        <v>0</v>
      </c>
      <c r="H155" s="152">
        <v>0</v>
      </c>
      <c r="I155" s="140">
        <v>9</v>
      </c>
      <c r="J155" s="140">
        <v>7</v>
      </c>
      <c r="K155" s="140">
        <v>64</v>
      </c>
      <c r="L155" s="140">
        <v>74</v>
      </c>
      <c r="M155" s="140">
        <v>6</v>
      </c>
      <c r="N155" s="140">
        <v>86</v>
      </c>
      <c r="O155" s="140">
        <v>4</v>
      </c>
      <c r="P155" s="140">
        <v>15</v>
      </c>
      <c r="Q155" s="152">
        <v>0</v>
      </c>
      <c r="R155" s="152">
        <v>0</v>
      </c>
      <c r="S155" s="152">
        <v>0</v>
      </c>
      <c r="T155" s="152">
        <v>0</v>
      </c>
      <c r="U155" s="140">
        <v>75387</v>
      </c>
      <c r="V155" s="140">
        <v>145315</v>
      </c>
      <c r="W155" s="140">
        <v>424084</v>
      </c>
      <c r="X155" s="140">
        <v>419417</v>
      </c>
      <c r="Y155" s="140">
        <v>1560</v>
      </c>
      <c r="Z155" s="140">
        <v>3107</v>
      </c>
      <c r="AA155" s="152">
        <v>0</v>
      </c>
      <c r="AB155" s="152">
        <v>0</v>
      </c>
      <c r="AC155" s="152">
        <f t="shared" si="5"/>
        <v>3107</v>
      </c>
      <c r="AD155" s="140">
        <v>251261</v>
      </c>
      <c r="AE155" s="54"/>
    </row>
    <row r="156" spans="1:31" ht="13.5">
      <c r="A156" s="211">
        <v>1661</v>
      </c>
      <c r="B156" s="216" t="s">
        <v>1379</v>
      </c>
      <c r="C156" s="140">
        <v>4</v>
      </c>
      <c r="D156" s="140">
        <v>218</v>
      </c>
      <c r="E156" s="222">
        <f t="shared" si="4"/>
        <v>63</v>
      </c>
      <c r="F156" s="222">
        <f t="shared" si="4"/>
        <v>155</v>
      </c>
      <c r="G156" s="152">
        <v>0</v>
      </c>
      <c r="H156" s="152">
        <v>0</v>
      </c>
      <c r="I156" s="140">
        <v>4</v>
      </c>
      <c r="J156" s="140">
        <v>2</v>
      </c>
      <c r="K156" s="140">
        <v>55</v>
      </c>
      <c r="L156" s="140">
        <v>57</v>
      </c>
      <c r="M156" s="152">
        <v>0</v>
      </c>
      <c r="N156" s="140">
        <v>81</v>
      </c>
      <c r="O156" s="140">
        <v>4</v>
      </c>
      <c r="P156" s="140">
        <v>15</v>
      </c>
      <c r="Q156" s="152">
        <v>0</v>
      </c>
      <c r="R156" s="152">
        <v>0</v>
      </c>
      <c r="S156" s="152">
        <v>0</v>
      </c>
      <c r="T156" s="152">
        <v>0</v>
      </c>
      <c r="U156" s="140">
        <v>61309</v>
      </c>
      <c r="V156" s="140">
        <v>109771</v>
      </c>
      <c r="W156" s="140">
        <v>341755</v>
      </c>
      <c r="X156" s="140">
        <v>338648</v>
      </c>
      <c r="Y156" s="152">
        <v>0</v>
      </c>
      <c r="Z156" s="140">
        <v>3107</v>
      </c>
      <c r="AA156" s="152">
        <v>0</v>
      </c>
      <c r="AB156" s="152">
        <v>0</v>
      </c>
      <c r="AC156" s="152">
        <f t="shared" si="5"/>
        <v>3107</v>
      </c>
      <c r="AD156" s="140">
        <v>208199</v>
      </c>
      <c r="AE156" s="54"/>
    </row>
    <row r="157" spans="1:31" ht="13.5">
      <c r="A157" s="211">
        <v>1662</v>
      </c>
      <c r="B157" s="216" t="s">
        <v>1321</v>
      </c>
      <c r="C157" s="140">
        <v>1</v>
      </c>
      <c r="D157" s="140">
        <v>32</v>
      </c>
      <c r="E157" s="222">
        <f t="shared" si="4"/>
        <v>13</v>
      </c>
      <c r="F157" s="222">
        <f t="shared" si="4"/>
        <v>19</v>
      </c>
      <c r="G157" s="152">
        <v>0</v>
      </c>
      <c r="H157" s="152">
        <v>0</v>
      </c>
      <c r="I157" s="140">
        <v>2</v>
      </c>
      <c r="J157" s="140">
        <v>2</v>
      </c>
      <c r="K157" s="140">
        <v>6</v>
      </c>
      <c r="L157" s="140">
        <v>14</v>
      </c>
      <c r="M157" s="140">
        <v>5</v>
      </c>
      <c r="N157" s="140">
        <v>3</v>
      </c>
      <c r="O157" s="152">
        <v>0</v>
      </c>
      <c r="P157" s="152">
        <v>0</v>
      </c>
      <c r="Q157" s="152">
        <v>0</v>
      </c>
      <c r="R157" s="152">
        <v>0</v>
      </c>
      <c r="S157" s="152">
        <v>0</v>
      </c>
      <c r="T157" s="152">
        <v>0</v>
      </c>
      <c r="U157" s="140" t="s">
        <v>2337</v>
      </c>
      <c r="V157" s="140" t="s">
        <v>2337</v>
      </c>
      <c r="W157" s="140" t="s">
        <v>2337</v>
      </c>
      <c r="X157" s="140" t="s">
        <v>2337</v>
      </c>
      <c r="Y157" s="152">
        <v>0</v>
      </c>
      <c r="Z157" s="152">
        <v>0</v>
      </c>
      <c r="AA157" s="152">
        <v>0</v>
      </c>
      <c r="AB157" s="152">
        <v>0</v>
      </c>
      <c r="AC157" s="152">
        <f t="shared" si="5"/>
        <v>0</v>
      </c>
      <c r="AD157" s="140" t="s">
        <v>2337</v>
      </c>
      <c r="AE157" s="54"/>
    </row>
    <row r="158" spans="1:31" ht="13.5">
      <c r="A158" s="211">
        <v>1669</v>
      </c>
      <c r="B158" s="216" t="s">
        <v>2398</v>
      </c>
      <c r="C158" s="140">
        <v>2</v>
      </c>
      <c r="D158" s="140">
        <v>15</v>
      </c>
      <c r="E158" s="222">
        <f t="shared" si="4"/>
        <v>7</v>
      </c>
      <c r="F158" s="222">
        <f t="shared" si="4"/>
        <v>8</v>
      </c>
      <c r="G158" s="152">
        <v>0</v>
      </c>
      <c r="H158" s="152">
        <v>0</v>
      </c>
      <c r="I158" s="140">
        <v>3</v>
      </c>
      <c r="J158" s="140">
        <v>3</v>
      </c>
      <c r="K158" s="140">
        <v>3</v>
      </c>
      <c r="L158" s="140">
        <v>3</v>
      </c>
      <c r="M158" s="140">
        <v>1</v>
      </c>
      <c r="N158" s="140">
        <v>2</v>
      </c>
      <c r="O158" s="152">
        <v>0</v>
      </c>
      <c r="P158" s="152">
        <v>0</v>
      </c>
      <c r="Q158" s="152">
        <v>0</v>
      </c>
      <c r="R158" s="152">
        <v>0</v>
      </c>
      <c r="S158" s="152">
        <v>0</v>
      </c>
      <c r="T158" s="152">
        <v>0</v>
      </c>
      <c r="U158" s="140" t="s">
        <v>2337</v>
      </c>
      <c r="V158" s="140" t="s">
        <v>2337</v>
      </c>
      <c r="W158" s="140" t="s">
        <v>2337</v>
      </c>
      <c r="X158" s="140" t="s">
        <v>2337</v>
      </c>
      <c r="Y158" s="140" t="s">
        <v>2337</v>
      </c>
      <c r="Z158" s="152">
        <v>0</v>
      </c>
      <c r="AA158" s="152">
        <v>0</v>
      </c>
      <c r="AB158" s="152">
        <v>0</v>
      </c>
      <c r="AC158" s="152">
        <f t="shared" si="5"/>
        <v>0</v>
      </c>
      <c r="AD158" s="140" t="s">
        <v>2337</v>
      </c>
      <c r="AE158" s="54"/>
    </row>
    <row r="159" spans="1:31" ht="13.5">
      <c r="A159" s="211">
        <v>169</v>
      </c>
      <c r="B159" s="216" t="s">
        <v>2399</v>
      </c>
      <c r="C159" s="140">
        <v>2</v>
      </c>
      <c r="D159" s="140">
        <v>241</v>
      </c>
      <c r="E159" s="222">
        <f t="shared" si="4"/>
        <v>204</v>
      </c>
      <c r="F159" s="222">
        <f t="shared" si="4"/>
        <v>37</v>
      </c>
      <c r="G159" s="152">
        <v>0</v>
      </c>
      <c r="H159" s="152">
        <v>0</v>
      </c>
      <c r="I159" s="152">
        <v>0</v>
      </c>
      <c r="J159" s="152">
        <v>0</v>
      </c>
      <c r="K159" s="140">
        <v>164</v>
      </c>
      <c r="L159" s="140">
        <v>20</v>
      </c>
      <c r="M159" s="140">
        <v>17</v>
      </c>
      <c r="N159" s="140">
        <v>6</v>
      </c>
      <c r="O159" s="140">
        <v>23</v>
      </c>
      <c r="P159" s="140">
        <v>11</v>
      </c>
      <c r="Q159" s="152">
        <v>0</v>
      </c>
      <c r="R159" s="152">
        <v>0</v>
      </c>
      <c r="S159" s="152">
        <v>0</v>
      </c>
      <c r="T159" s="152">
        <v>0</v>
      </c>
      <c r="U159" s="140" t="s">
        <v>2337</v>
      </c>
      <c r="V159" s="140" t="s">
        <v>2337</v>
      </c>
      <c r="W159" s="140" t="s">
        <v>2337</v>
      </c>
      <c r="X159" s="140" t="s">
        <v>2337</v>
      </c>
      <c r="Y159" s="152">
        <v>0</v>
      </c>
      <c r="Z159" s="152">
        <v>0</v>
      </c>
      <c r="AA159" s="152">
        <v>0</v>
      </c>
      <c r="AB159" s="152">
        <v>0</v>
      </c>
      <c r="AC159" s="152">
        <f t="shared" si="5"/>
        <v>0</v>
      </c>
      <c r="AD159" s="140" t="s">
        <v>2337</v>
      </c>
      <c r="AE159" s="54"/>
    </row>
    <row r="160" spans="1:31" ht="13.5">
      <c r="A160" s="211">
        <v>1694</v>
      </c>
      <c r="B160" s="216" t="s">
        <v>2400</v>
      </c>
      <c r="C160" s="140">
        <v>1</v>
      </c>
      <c r="D160" s="140">
        <v>7</v>
      </c>
      <c r="E160" s="222">
        <f t="shared" si="4"/>
        <v>7</v>
      </c>
      <c r="F160" s="222">
        <f t="shared" si="4"/>
        <v>0</v>
      </c>
      <c r="G160" s="152">
        <v>0</v>
      </c>
      <c r="H160" s="152">
        <v>0</v>
      </c>
      <c r="I160" s="152">
        <v>0</v>
      </c>
      <c r="J160" s="152">
        <v>0</v>
      </c>
      <c r="K160" s="140">
        <v>7</v>
      </c>
      <c r="L160" s="152">
        <v>0</v>
      </c>
      <c r="M160" s="152">
        <v>0</v>
      </c>
      <c r="N160" s="152">
        <v>0</v>
      </c>
      <c r="O160" s="152">
        <v>0</v>
      </c>
      <c r="P160" s="152">
        <v>0</v>
      </c>
      <c r="Q160" s="152">
        <v>0</v>
      </c>
      <c r="R160" s="152">
        <v>0</v>
      </c>
      <c r="S160" s="152">
        <v>0</v>
      </c>
      <c r="T160" s="152">
        <v>0</v>
      </c>
      <c r="U160" s="140" t="s">
        <v>2337</v>
      </c>
      <c r="V160" s="140" t="s">
        <v>2337</v>
      </c>
      <c r="W160" s="140" t="s">
        <v>2337</v>
      </c>
      <c r="X160" s="140" t="s">
        <v>2337</v>
      </c>
      <c r="Y160" s="152">
        <v>0</v>
      </c>
      <c r="Z160" s="152">
        <v>0</v>
      </c>
      <c r="AA160" s="152">
        <v>0</v>
      </c>
      <c r="AB160" s="152">
        <v>0</v>
      </c>
      <c r="AC160" s="152">
        <f t="shared" si="5"/>
        <v>0</v>
      </c>
      <c r="AD160" s="140" t="s">
        <v>2337</v>
      </c>
      <c r="AE160" s="54"/>
    </row>
    <row r="161" spans="1:31" ht="13.5">
      <c r="A161" s="211">
        <v>1699</v>
      </c>
      <c r="B161" s="216" t="s">
        <v>2401</v>
      </c>
      <c r="C161" s="140">
        <v>1</v>
      </c>
      <c r="D161" s="140">
        <v>234</v>
      </c>
      <c r="E161" s="222">
        <f t="shared" si="4"/>
        <v>197</v>
      </c>
      <c r="F161" s="222">
        <f t="shared" si="4"/>
        <v>37</v>
      </c>
      <c r="G161" s="152">
        <v>0</v>
      </c>
      <c r="H161" s="152">
        <v>0</v>
      </c>
      <c r="I161" s="152">
        <v>0</v>
      </c>
      <c r="J161" s="152">
        <v>0</v>
      </c>
      <c r="K161" s="140">
        <v>157</v>
      </c>
      <c r="L161" s="140">
        <v>20</v>
      </c>
      <c r="M161" s="140">
        <v>17</v>
      </c>
      <c r="N161" s="140">
        <v>6</v>
      </c>
      <c r="O161" s="140">
        <v>23</v>
      </c>
      <c r="P161" s="140">
        <v>11</v>
      </c>
      <c r="Q161" s="152">
        <v>0</v>
      </c>
      <c r="R161" s="152">
        <v>0</v>
      </c>
      <c r="S161" s="152">
        <v>0</v>
      </c>
      <c r="T161" s="152">
        <v>0</v>
      </c>
      <c r="U161" s="140" t="s">
        <v>2337</v>
      </c>
      <c r="V161" s="140" t="s">
        <v>2337</v>
      </c>
      <c r="W161" s="140" t="s">
        <v>2337</v>
      </c>
      <c r="X161" s="140" t="s">
        <v>2337</v>
      </c>
      <c r="Y161" s="152">
        <v>0</v>
      </c>
      <c r="Z161" s="152">
        <v>0</v>
      </c>
      <c r="AA161" s="152">
        <v>0</v>
      </c>
      <c r="AB161" s="152">
        <v>0</v>
      </c>
      <c r="AC161" s="152">
        <f t="shared" si="5"/>
        <v>0</v>
      </c>
      <c r="AD161" s="140" t="s">
        <v>2337</v>
      </c>
      <c r="AE161" s="54"/>
    </row>
    <row r="162" spans="1:31" ht="13.5">
      <c r="A162" s="211">
        <v>174</v>
      </c>
      <c r="B162" s="216" t="s">
        <v>2402</v>
      </c>
      <c r="C162" s="140">
        <v>7</v>
      </c>
      <c r="D162" s="140">
        <v>47</v>
      </c>
      <c r="E162" s="222">
        <f t="shared" si="4"/>
        <v>39</v>
      </c>
      <c r="F162" s="222">
        <f t="shared" si="4"/>
        <v>8</v>
      </c>
      <c r="G162" s="152">
        <v>0</v>
      </c>
      <c r="H162" s="152">
        <v>0</v>
      </c>
      <c r="I162" s="140">
        <v>2</v>
      </c>
      <c r="J162" s="152">
        <v>0</v>
      </c>
      <c r="K162" s="140">
        <v>33</v>
      </c>
      <c r="L162" s="140">
        <v>7</v>
      </c>
      <c r="M162" s="140">
        <v>2</v>
      </c>
      <c r="N162" s="140">
        <v>1</v>
      </c>
      <c r="O162" s="140">
        <v>2</v>
      </c>
      <c r="P162" s="152">
        <v>0</v>
      </c>
      <c r="Q162" s="152">
        <v>0</v>
      </c>
      <c r="R162" s="152">
        <v>0</v>
      </c>
      <c r="S162" s="152">
        <v>0</v>
      </c>
      <c r="T162" s="152">
        <v>0</v>
      </c>
      <c r="U162" s="140">
        <v>22960</v>
      </c>
      <c r="V162" s="140">
        <v>173486</v>
      </c>
      <c r="W162" s="140">
        <v>256598</v>
      </c>
      <c r="X162" s="140">
        <v>251575</v>
      </c>
      <c r="Y162" s="152">
        <v>0</v>
      </c>
      <c r="Z162" s="140">
        <v>5023</v>
      </c>
      <c r="AA162" s="152">
        <v>0</v>
      </c>
      <c r="AB162" s="152">
        <v>0</v>
      </c>
      <c r="AC162" s="152">
        <f t="shared" si="5"/>
        <v>5023</v>
      </c>
      <c r="AD162" s="140">
        <v>76954</v>
      </c>
      <c r="AE162" s="54"/>
    </row>
    <row r="163" spans="1:31" ht="13.5">
      <c r="A163" s="211">
        <v>1741</v>
      </c>
      <c r="B163" s="216" t="s">
        <v>2402</v>
      </c>
      <c r="C163" s="140">
        <v>7</v>
      </c>
      <c r="D163" s="140">
        <v>47</v>
      </c>
      <c r="E163" s="222">
        <f t="shared" si="4"/>
        <v>39</v>
      </c>
      <c r="F163" s="222">
        <f t="shared" si="4"/>
        <v>8</v>
      </c>
      <c r="G163" s="152">
        <v>0</v>
      </c>
      <c r="H163" s="152">
        <v>0</v>
      </c>
      <c r="I163" s="140">
        <v>2</v>
      </c>
      <c r="J163" s="152">
        <v>0</v>
      </c>
      <c r="K163" s="140">
        <v>33</v>
      </c>
      <c r="L163" s="140">
        <v>7</v>
      </c>
      <c r="M163" s="140">
        <v>2</v>
      </c>
      <c r="N163" s="140">
        <v>1</v>
      </c>
      <c r="O163" s="140">
        <v>2</v>
      </c>
      <c r="P163" s="152">
        <v>0</v>
      </c>
      <c r="Q163" s="152">
        <v>0</v>
      </c>
      <c r="R163" s="152">
        <v>0</v>
      </c>
      <c r="S163" s="152">
        <v>0</v>
      </c>
      <c r="T163" s="152">
        <v>0</v>
      </c>
      <c r="U163" s="140">
        <v>22960</v>
      </c>
      <c r="V163" s="140">
        <v>173486</v>
      </c>
      <c r="W163" s="140">
        <v>256598</v>
      </c>
      <c r="X163" s="140">
        <v>251575</v>
      </c>
      <c r="Y163" s="152">
        <v>0</v>
      </c>
      <c r="Z163" s="140">
        <v>5023</v>
      </c>
      <c r="AA163" s="152">
        <v>0</v>
      </c>
      <c r="AB163" s="152">
        <v>0</v>
      </c>
      <c r="AC163" s="152">
        <f t="shared" si="5"/>
        <v>5023</v>
      </c>
      <c r="AD163" s="140">
        <v>76954</v>
      </c>
      <c r="AE163" s="54"/>
    </row>
    <row r="164" spans="1:31" ht="13.5">
      <c r="A164" s="211">
        <v>181</v>
      </c>
      <c r="B164" s="216" t="s">
        <v>780</v>
      </c>
      <c r="C164" s="140">
        <v>8</v>
      </c>
      <c r="D164" s="140">
        <v>403</v>
      </c>
      <c r="E164" s="222">
        <f t="shared" si="4"/>
        <v>295</v>
      </c>
      <c r="F164" s="222">
        <f t="shared" si="4"/>
        <v>108</v>
      </c>
      <c r="G164" s="140">
        <v>1</v>
      </c>
      <c r="H164" s="152">
        <v>0</v>
      </c>
      <c r="I164" s="140">
        <v>5</v>
      </c>
      <c r="J164" s="140">
        <v>1</v>
      </c>
      <c r="K164" s="140">
        <v>168</v>
      </c>
      <c r="L164" s="140">
        <v>33</v>
      </c>
      <c r="M164" s="140">
        <v>25</v>
      </c>
      <c r="N164" s="140">
        <v>28</v>
      </c>
      <c r="O164" s="140">
        <v>98</v>
      </c>
      <c r="P164" s="140">
        <v>47</v>
      </c>
      <c r="Q164" s="140">
        <v>2</v>
      </c>
      <c r="R164" s="140">
        <v>1</v>
      </c>
      <c r="S164" s="152">
        <v>0</v>
      </c>
      <c r="T164" s="152">
        <v>0</v>
      </c>
      <c r="U164" s="140">
        <v>186517</v>
      </c>
      <c r="V164" s="140">
        <v>349501</v>
      </c>
      <c r="W164" s="140">
        <v>712020</v>
      </c>
      <c r="X164" s="140">
        <v>654155</v>
      </c>
      <c r="Y164" s="140">
        <v>57727</v>
      </c>
      <c r="Z164" s="140">
        <v>138</v>
      </c>
      <c r="AA164" s="152">
        <v>0</v>
      </c>
      <c r="AB164" s="152">
        <v>0</v>
      </c>
      <c r="AC164" s="152">
        <f t="shared" si="5"/>
        <v>138</v>
      </c>
      <c r="AD164" s="140">
        <v>284088</v>
      </c>
      <c r="AE164" s="54"/>
    </row>
    <row r="165" spans="1:31" ht="13.5">
      <c r="A165" s="211">
        <v>1811</v>
      </c>
      <c r="B165" s="216" t="s">
        <v>2403</v>
      </c>
      <c r="C165" s="140">
        <v>1</v>
      </c>
      <c r="D165" s="140">
        <v>116</v>
      </c>
      <c r="E165" s="222">
        <f t="shared" si="4"/>
        <v>89</v>
      </c>
      <c r="F165" s="222">
        <f t="shared" si="4"/>
        <v>27</v>
      </c>
      <c r="G165" s="152">
        <v>0</v>
      </c>
      <c r="H165" s="152">
        <v>0</v>
      </c>
      <c r="I165" s="152">
        <v>0</v>
      </c>
      <c r="J165" s="152">
        <v>0</v>
      </c>
      <c r="K165" s="140">
        <v>68</v>
      </c>
      <c r="L165" s="140">
        <v>15</v>
      </c>
      <c r="M165" s="140">
        <v>2</v>
      </c>
      <c r="N165" s="140">
        <v>1</v>
      </c>
      <c r="O165" s="140">
        <v>19</v>
      </c>
      <c r="P165" s="140">
        <v>11</v>
      </c>
      <c r="Q165" s="152">
        <v>0</v>
      </c>
      <c r="R165" s="152">
        <v>0</v>
      </c>
      <c r="S165" s="152">
        <v>0</v>
      </c>
      <c r="T165" s="152">
        <v>0</v>
      </c>
      <c r="U165" s="140" t="s">
        <v>2404</v>
      </c>
      <c r="V165" s="140" t="s">
        <v>2404</v>
      </c>
      <c r="W165" s="140" t="s">
        <v>2404</v>
      </c>
      <c r="X165" s="140" t="s">
        <v>2404</v>
      </c>
      <c r="Y165" s="152">
        <v>0</v>
      </c>
      <c r="Z165" s="152">
        <v>0</v>
      </c>
      <c r="AA165" s="152">
        <v>0</v>
      </c>
      <c r="AB165" s="152">
        <v>0</v>
      </c>
      <c r="AC165" s="152">
        <f t="shared" si="5"/>
        <v>0</v>
      </c>
      <c r="AD165" s="140" t="s">
        <v>2404</v>
      </c>
      <c r="AE165" s="54"/>
    </row>
    <row r="166" spans="1:31" ht="13.5">
      <c r="A166" s="211">
        <v>1813</v>
      </c>
      <c r="B166" s="216" t="s">
        <v>781</v>
      </c>
      <c r="C166" s="140">
        <v>3</v>
      </c>
      <c r="D166" s="140">
        <v>257</v>
      </c>
      <c r="E166" s="222">
        <f t="shared" si="4"/>
        <v>193</v>
      </c>
      <c r="F166" s="222">
        <f t="shared" si="4"/>
        <v>64</v>
      </c>
      <c r="G166" s="152">
        <v>0</v>
      </c>
      <c r="H166" s="152">
        <v>0</v>
      </c>
      <c r="I166" s="140">
        <v>2</v>
      </c>
      <c r="J166" s="152">
        <v>0</v>
      </c>
      <c r="K166" s="140">
        <v>91</v>
      </c>
      <c r="L166" s="140">
        <v>13</v>
      </c>
      <c r="M166" s="140">
        <v>23</v>
      </c>
      <c r="N166" s="140">
        <v>16</v>
      </c>
      <c r="O166" s="140">
        <v>79</v>
      </c>
      <c r="P166" s="140">
        <v>36</v>
      </c>
      <c r="Q166" s="140">
        <v>2</v>
      </c>
      <c r="R166" s="140">
        <v>1</v>
      </c>
      <c r="S166" s="152">
        <v>0</v>
      </c>
      <c r="T166" s="152">
        <v>0</v>
      </c>
      <c r="U166" s="140">
        <v>131373</v>
      </c>
      <c r="V166" s="140">
        <v>297392</v>
      </c>
      <c r="W166" s="140">
        <v>548501</v>
      </c>
      <c r="X166" s="140">
        <v>491074</v>
      </c>
      <c r="Y166" s="140">
        <v>57289</v>
      </c>
      <c r="Z166" s="140">
        <v>138</v>
      </c>
      <c r="AA166" s="152">
        <v>0</v>
      </c>
      <c r="AB166" s="152">
        <v>0</v>
      </c>
      <c r="AC166" s="152">
        <f t="shared" si="5"/>
        <v>138</v>
      </c>
      <c r="AD166" s="140">
        <v>189457</v>
      </c>
      <c r="AE166" s="54"/>
    </row>
    <row r="167" spans="1:31" ht="13.5">
      <c r="A167" s="211">
        <v>1814</v>
      </c>
      <c r="B167" s="216" t="s">
        <v>782</v>
      </c>
      <c r="C167" s="140">
        <v>1</v>
      </c>
      <c r="D167" s="140">
        <v>6</v>
      </c>
      <c r="E167" s="222">
        <f t="shared" si="4"/>
        <v>3</v>
      </c>
      <c r="F167" s="222">
        <f t="shared" si="4"/>
        <v>3</v>
      </c>
      <c r="G167" s="140">
        <v>1</v>
      </c>
      <c r="H167" s="152">
        <v>0</v>
      </c>
      <c r="I167" s="152">
        <v>0</v>
      </c>
      <c r="J167" s="152">
        <v>0</v>
      </c>
      <c r="K167" s="140">
        <v>2</v>
      </c>
      <c r="L167" s="140">
        <v>1</v>
      </c>
      <c r="M167" s="152">
        <v>0</v>
      </c>
      <c r="N167" s="140">
        <v>2</v>
      </c>
      <c r="O167" s="152">
        <v>0</v>
      </c>
      <c r="P167" s="152">
        <v>0</v>
      </c>
      <c r="Q167" s="152">
        <v>0</v>
      </c>
      <c r="R167" s="152">
        <v>0</v>
      </c>
      <c r="S167" s="152">
        <v>0</v>
      </c>
      <c r="T167" s="152">
        <v>0</v>
      </c>
      <c r="U167" s="140" t="s">
        <v>2404</v>
      </c>
      <c r="V167" s="140" t="s">
        <v>2404</v>
      </c>
      <c r="W167" s="140" t="s">
        <v>2404</v>
      </c>
      <c r="X167" s="140" t="s">
        <v>2404</v>
      </c>
      <c r="Y167" s="152">
        <v>0</v>
      </c>
      <c r="Z167" s="152">
        <v>0</v>
      </c>
      <c r="AA167" s="152">
        <v>0</v>
      </c>
      <c r="AB167" s="152">
        <v>0</v>
      </c>
      <c r="AC167" s="152">
        <f t="shared" si="5"/>
        <v>0</v>
      </c>
      <c r="AD167" s="140" t="s">
        <v>2404</v>
      </c>
      <c r="AE167" s="54"/>
    </row>
    <row r="168" spans="1:31" ht="13.5">
      <c r="A168" s="211">
        <v>1815</v>
      </c>
      <c r="B168" s="216" t="s">
        <v>783</v>
      </c>
      <c r="C168" s="140">
        <v>3</v>
      </c>
      <c r="D168" s="140">
        <v>24</v>
      </c>
      <c r="E168" s="222">
        <f t="shared" si="4"/>
        <v>10</v>
      </c>
      <c r="F168" s="222">
        <f t="shared" si="4"/>
        <v>14</v>
      </c>
      <c r="G168" s="152">
        <v>0</v>
      </c>
      <c r="H168" s="152">
        <v>0</v>
      </c>
      <c r="I168" s="140">
        <v>3</v>
      </c>
      <c r="J168" s="140">
        <v>1</v>
      </c>
      <c r="K168" s="140">
        <v>7</v>
      </c>
      <c r="L168" s="140">
        <v>4</v>
      </c>
      <c r="M168" s="152">
        <v>0</v>
      </c>
      <c r="N168" s="140">
        <v>9</v>
      </c>
      <c r="O168" s="152">
        <v>0</v>
      </c>
      <c r="P168" s="152">
        <v>0</v>
      </c>
      <c r="Q168" s="152">
        <v>0</v>
      </c>
      <c r="R168" s="152">
        <v>0</v>
      </c>
      <c r="S168" s="152">
        <v>0</v>
      </c>
      <c r="T168" s="152">
        <v>0</v>
      </c>
      <c r="U168" s="140" t="s">
        <v>2404</v>
      </c>
      <c r="V168" s="140" t="s">
        <v>2404</v>
      </c>
      <c r="W168" s="140" t="s">
        <v>2404</v>
      </c>
      <c r="X168" s="140" t="s">
        <v>2404</v>
      </c>
      <c r="Y168" s="140" t="s">
        <v>2404</v>
      </c>
      <c r="Z168" s="152">
        <v>0</v>
      </c>
      <c r="AA168" s="152">
        <v>0</v>
      </c>
      <c r="AB168" s="152">
        <v>0</v>
      </c>
      <c r="AC168" s="152">
        <f t="shared" si="5"/>
        <v>0</v>
      </c>
      <c r="AD168" s="140" t="s">
        <v>2404</v>
      </c>
      <c r="AE168" s="54"/>
    </row>
    <row r="169" spans="1:31" ht="13.5">
      <c r="A169" s="211">
        <v>182</v>
      </c>
      <c r="B169" s="216" t="s">
        <v>784</v>
      </c>
      <c r="C169" s="140">
        <v>8</v>
      </c>
      <c r="D169" s="140">
        <v>280</v>
      </c>
      <c r="E169" s="222">
        <f t="shared" si="4"/>
        <v>211</v>
      </c>
      <c r="F169" s="222">
        <f t="shared" si="4"/>
        <v>69</v>
      </c>
      <c r="G169" s="140">
        <v>4</v>
      </c>
      <c r="H169" s="152">
        <v>0</v>
      </c>
      <c r="I169" s="140">
        <v>3</v>
      </c>
      <c r="J169" s="140">
        <v>1</v>
      </c>
      <c r="K169" s="140">
        <v>188</v>
      </c>
      <c r="L169" s="140">
        <v>16</v>
      </c>
      <c r="M169" s="140">
        <v>12</v>
      </c>
      <c r="N169" s="140">
        <v>51</v>
      </c>
      <c r="O169" s="140">
        <v>4</v>
      </c>
      <c r="P169" s="140">
        <v>1</v>
      </c>
      <c r="Q169" s="152">
        <v>0</v>
      </c>
      <c r="R169" s="152">
        <v>0</v>
      </c>
      <c r="S169" s="152">
        <v>0</v>
      </c>
      <c r="T169" s="152">
        <v>0</v>
      </c>
      <c r="U169" s="140">
        <v>105306</v>
      </c>
      <c r="V169" s="140">
        <v>762125</v>
      </c>
      <c r="W169" s="140">
        <v>982059</v>
      </c>
      <c r="X169" s="140">
        <v>967696</v>
      </c>
      <c r="Y169" s="140">
        <v>8846</v>
      </c>
      <c r="Z169" s="140">
        <v>5517</v>
      </c>
      <c r="AA169" s="140">
        <v>2249</v>
      </c>
      <c r="AB169" s="152">
        <v>0</v>
      </c>
      <c r="AC169" s="152">
        <f t="shared" si="5"/>
        <v>3268</v>
      </c>
      <c r="AD169" s="140">
        <v>195055</v>
      </c>
      <c r="AE169" s="54"/>
    </row>
    <row r="170" spans="1:31" ht="13.5">
      <c r="A170" s="211">
        <v>1821</v>
      </c>
      <c r="B170" s="216" t="s">
        <v>785</v>
      </c>
      <c r="C170" s="140">
        <v>2</v>
      </c>
      <c r="D170" s="140">
        <v>82</v>
      </c>
      <c r="E170" s="222">
        <f t="shared" si="4"/>
        <v>62</v>
      </c>
      <c r="F170" s="222">
        <f t="shared" si="4"/>
        <v>20</v>
      </c>
      <c r="G170" s="140">
        <v>1</v>
      </c>
      <c r="H170" s="152">
        <v>0</v>
      </c>
      <c r="I170" s="152">
        <v>0</v>
      </c>
      <c r="J170" s="152">
        <v>0</v>
      </c>
      <c r="K170" s="140">
        <v>58</v>
      </c>
      <c r="L170" s="140">
        <v>7</v>
      </c>
      <c r="M170" s="140">
        <v>3</v>
      </c>
      <c r="N170" s="140">
        <v>13</v>
      </c>
      <c r="O170" s="152">
        <v>0</v>
      </c>
      <c r="P170" s="152">
        <v>0</v>
      </c>
      <c r="Q170" s="152">
        <v>0</v>
      </c>
      <c r="R170" s="152">
        <v>0</v>
      </c>
      <c r="S170" s="152">
        <v>0</v>
      </c>
      <c r="T170" s="152">
        <v>0</v>
      </c>
      <c r="U170" s="140" t="s">
        <v>2404</v>
      </c>
      <c r="V170" s="140" t="s">
        <v>2404</v>
      </c>
      <c r="W170" s="140" t="s">
        <v>2404</v>
      </c>
      <c r="X170" s="140" t="s">
        <v>2404</v>
      </c>
      <c r="Y170" s="152">
        <v>0</v>
      </c>
      <c r="Z170" s="152">
        <v>0</v>
      </c>
      <c r="AA170" s="152">
        <v>0</v>
      </c>
      <c r="AB170" s="152">
        <v>0</v>
      </c>
      <c r="AC170" s="152">
        <f t="shared" si="5"/>
        <v>0</v>
      </c>
      <c r="AD170" s="140" t="s">
        <v>2404</v>
      </c>
      <c r="AE170" s="54"/>
    </row>
    <row r="171" spans="1:31" ht="13.5">
      <c r="A171" s="211">
        <v>1822</v>
      </c>
      <c r="B171" s="216" t="s">
        <v>2405</v>
      </c>
      <c r="C171" s="140">
        <v>1</v>
      </c>
      <c r="D171" s="140">
        <v>36</v>
      </c>
      <c r="E171" s="222">
        <f t="shared" si="4"/>
        <v>35</v>
      </c>
      <c r="F171" s="222">
        <f t="shared" si="4"/>
        <v>1</v>
      </c>
      <c r="G171" s="152">
        <v>0</v>
      </c>
      <c r="H171" s="152">
        <v>0</v>
      </c>
      <c r="I171" s="152">
        <v>0</v>
      </c>
      <c r="J171" s="152">
        <v>0</v>
      </c>
      <c r="K171" s="140">
        <v>31</v>
      </c>
      <c r="L171" s="152">
        <v>0</v>
      </c>
      <c r="M171" s="152">
        <v>0</v>
      </c>
      <c r="N171" s="152">
        <v>0</v>
      </c>
      <c r="O171" s="140">
        <v>4</v>
      </c>
      <c r="P171" s="140">
        <v>1</v>
      </c>
      <c r="Q171" s="152">
        <v>0</v>
      </c>
      <c r="R171" s="152">
        <v>0</v>
      </c>
      <c r="S171" s="152">
        <v>0</v>
      </c>
      <c r="T171" s="152">
        <v>0</v>
      </c>
      <c r="U171" s="140" t="s">
        <v>2404</v>
      </c>
      <c r="V171" s="140" t="s">
        <v>2404</v>
      </c>
      <c r="W171" s="140" t="s">
        <v>2404</v>
      </c>
      <c r="X171" s="140" t="s">
        <v>2404</v>
      </c>
      <c r="Y171" s="152">
        <v>0</v>
      </c>
      <c r="Z171" s="140" t="s">
        <v>2404</v>
      </c>
      <c r="AA171" s="140" t="s">
        <v>2404</v>
      </c>
      <c r="AB171" s="152">
        <v>0</v>
      </c>
      <c r="AC171" s="152" t="s">
        <v>2404</v>
      </c>
      <c r="AD171" s="140" t="s">
        <v>2404</v>
      </c>
      <c r="AE171" s="54"/>
    </row>
    <row r="172" spans="1:31" ht="13.5">
      <c r="A172" s="211">
        <v>1825</v>
      </c>
      <c r="B172" s="216" t="s">
        <v>786</v>
      </c>
      <c r="C172" s="140">
        <v>5</v>
      </c>
      <c r="D172" s="140">
        <v>162</v>
      </c>
      <c r="E172" s="222">
        <f t="shared" si="4"/>
        <v>114</v>
      </c>
      <c r="F172" s="222">
        <f t="shared" si="4"/>
        <v>48</v>
      </c>
      <c r="G172" s="140">
        <v>3</v>
      </c>
      <c r="H172" s="152">
        <v>0</v>
      </c>
      <c r="I172" s="140">
        <v>3</v>
      </c>
      <c r="J172" s="140">
        <v>1</v>
      </c>
      <c r="K172" s="140">
        <v>99</v>
      </c>
      <c r="L172" s="140">
        <v>9</v>
      </c>
      <c r="M172" s="140">
        <v>9</v>
      </c>
      <c r="N172" s="140">
        <v>38</v>
      </c>
      <c r="O172" s="152">
        <v>0</v>
      </c>
      <c r="P172" s="152">
        <v>0</v>
      </c>
      <c r="Q172" s="152">
        <v>0</v>
      </c>
      <c r="R172" s="152">
        <v>0</v>
      </c>
      <c r="S172" s="152">
        <v>0</v>
      </c>
      <c r="T172" s="152">
        <v>0</v>
      </c>
      <c r="U172" s="140">
        <v>62786</v>
      </c>
      <c r="V172" s="140">
        <v>500083</v>
      </c>
      <c r="W172" s="140">
        <v>608735</v>
      </c>
      <c r="X172" s="140">
        <v>596621</v>
      </c>
      <c r="Y172" s="140">
        <v>8846</v>
      </c>
      <c r="Z172" s="140">
        <v>3268</v>
      </c>
      <c r="AA172" s="152">
        <v>0</v>
      </c>
      <c r="AB172" s="152">
        <v>0</v>
      </c>
      <c r="AC172" s="152">
        <f t="shared" si="5"/>
        <v>3268</v>
      </c>
      <c r="AD172" s="140">
        <v>93188</v>
      </c>
      <c r="AE172" s="54"/>
    </row>
    <row r="173" spans="1:31" ht="13.5">
      <c r="A173" s="211">
        <v>183</v>
      </c>
      <c r="B173" s="216" t="s">
        <v>787</v>
      </c>
      <c r="C173" s="140">
        <v>82</v>
      </c>
      <c r="D173" s="140">
        <v>2023</v>
      </c>
      <c r="E173" s="222">
        <f t="shared" si="4"/>
        <v>1107</v>
      </c>
      <c r="F173" s="222">
        <f t="shared" si="4"/>
        <v>916</v>
      </c>
      <c r="G173" s="140">
        <v>11</v>
      </c>
      <c r="H173" s="140">
        <v>3</v>
      </c>
      <c r="I173" s="140">
        <v>70</v>
      </c>
      <c r="J173" s="140">
        <v>37</v>
      </c>
      <c r="K173" s="140">
        <v>806</v>
      </c>
      <c r="L173" s="140">
        <v>241</v>
      </c>
      <c r="M173" s="140">
        <v>153</v>
      </c>
      <c r="N173" s="140">
        <v>527</v>
      </c>
      <c r="O173" s="140">
        <v>75</v>
      </c>
      <c r="P173" s="140">
        <v>138</v>
      </c>
      <c r="Q173" s="140">
        <v>8</v>
      </c>
      <c r="R173" s="140">
        <v>30</v>
      </c>
      <c r="S173" s="140">
        <v>6</v>
      </c>
      <c r="T173" s="140">
        <v>17</v>
      </c>
      <c r="U173" s="140">
        <v>660070</v>
      </c>
      <c r="V173" s="140">
        <v>2277795</v>
      </c>
      <c r="W173" s="140">
        <v>3852967</v>
      </c>
      <c r="X173" s="140">
        <v>3509018</v>
      </c>
      <c r="Y173" s="140">
        <v>164427</v>
      </c>
      <c r="Z173" s="140">
        <v>179522</v>
      </c>
      <c r="AA173" s="140">
        <v>16</v>
      </c>
      <c r="AB173" s="152">
        <v>0</v>
      </c>
      <c r="AC173" s="152">
        <f t="shared" si="5"/>
        <v>179506</v>
      </c>
      <c r="AD173" s="140">
        <v>1393288</v>
      </c>
      <c r="AE173" s="54"/>
    </row>
    <row r="174" spans="1:31" ht="13.5">
      <c r="A174" s="211">
        <v>1831</v>
      </c>
      <c r="B174" s="216" t="s">
        <v>1380</v>
      </c>
      <c r="C174" s="140">
        <v>17</v>
      </c>
      <c r="D174" s="140">
        <v>600</v>
      </c>
      <c r="E174" s="222">
        <f t="shared" si="4"/>
        <v>339</v>
      </c>
      <c r="F174" s="222">
        <f t="shared" si="4"/>
        <v>261</v>
      </c>
      <c r="G174" s="140">
        <v>4</v>
      </c>
      <c r="H174" s="140">
        <v>3</v>
      </c>
      <c r="I174" s="140">
        <v>11</v>
      </c>
      <c r="J174" s="140">
        <v>7</v>
      </c>
      <c r="K174" s="140">
        <v>254</v>
      </c>
      <c r="L174" s="140">
        <v>69</v>
      </c>
      <c r="M174" s="140">
        <v>63</v>
      </c>
      <c r="N174" s="140">
        <v>203</v>
      </c>
      <c r="O174" s="140">
        <v>11</v>
      </c>
      <c r="P174" s="140">
        <v>9</v>
      </c>
      <c r="Q174" s="140">
        <v>4</v>
      </c>
      <c r="R174" s="140">
        <v>30</v>
      </c>
      <c r="S174" s="140">
        <v>2</v>
      </c>
      <c r="T174" s="140">
        <v>9</v>
      </c>
      <c r="U174" s="140">
        <v>251267</v>
      </c>
      <c r="V174" s="140">
        <v>1132199</v>
      </c>
      <c r="W174" s="140">
        <v>1537970</v>
      </c>
      <c r="X174" s="140">
        <v>1505152</v>
      </c>
      <c r="Y174" s="140">
        <v>32251</v>
      </c>
      <c r="Z174" s="140">
        <v>567</v>
      </c>
      <c r="AA174" s="152">
        <v>0</v>
      </c>
      <c r="AB174" s="152">
        <v>0</v>
      </c>
      <c r="AC174" s="152">
        <f t="shared" si="5"/>
        <v>567</v>
      </c>
      <c r="AD174" s="140">
        <v>359686</v>
      </c>
      <c r="AE174" s="54"/>
    </row>
    <row r="175" spans="1:31" ht="13.5">
      <c r="A175" s="211">
        <v>1832</v>
      </c>
      <c r="B175" s="216" t="s">
        <v>1381</v>
      </c>
      <c r="C175" s="140">
        <v>34</v>
      </c>
      <c r="D175" s="140">
        <v>737</v>
      </c>
      <c r="E175" s="222">
        <f t="shared" si="4"/>
        <v>424</v>
      </c>
      <c r="F175" s="222">
        <f t="shared" si="4"/>
        <v>313</v>
      </c>
      <c r="G175" s="140">
        <v>4</v>
      </c>
      <c r="H175" s="152">
        <v>0</v>
      </c>
      <c r="I175" s="140">
        <v>32</v>
      </c>
      <c r="J175" s="140">
        <v>19</v>
      </c>
      <c r="K175" s="140">
        <v>284</v>
      </c>
      <c r="L175" s="140">
        <v>80</v>
      </c>
      <c r="M175" s="140">
        <v>62</v>
      </c>
      <c r="N175" s="140">
        <v>143</v>
      </c>
      <c r="O175" s="140">
        <v>46</v>
      </c>
      <c r="P175" s="140">
        <v>71</v>
      </c>
      <c r="Q175" s="140">
        <v>4</v>
      </c>
      <c r="R175" s="152">
        <v>0</v>
      </c>
      <c r="S175" s="140">
        <v>3</v>
      </c>
      <c r="T175" s="140">
        <v>5</v>
      </c>
      <c r="U175" s="140">
        <v>216335</v>
      </c>
      <c r="V175" s="140">
        <v>666910</v>
      </c>
      <c r="W175" s="140">
        <v>1305835</v>
      </c>
      <c r="X175" s="140">
        <v>1157517</v>
      </c>
      <c r="Y175" s="140">
        <v>68299</v>
      </c>
      <c r="Z175" s="140">
        <v>80019</v>
      </c>
      <c r="AA175" s="152">
        <v>0</v>
      </c>
      <c r="AB175" s="152">
        <v>0</v>
      </c>
      <c r="AC175" s="152">
        <f t="shared" si="5"/>
        <v>80019</v>
      </c>
      <c r="AD175" s="140">
        <v>563136</v>
      </c>
      <c r="AE175" s="54"/>
    </row>
    <row r="176" spans="1:31" ht="13.5">
      <c r="A176" s="211">
        <v>1833</v>
      </c>
      <c r="B176" s="216" t="s">
        <v>1382</v>
      </c>
      <c r="C176" s="140">
        <v>23</v>
      </c>
      <c r="D176" s="140">
        <v>498</v>
      </c>
      <c r="E176" s="222">
        <f t="shared" si="4"/>
        <v>262</v>
      </c>
      <c r="F176" s="222">
        <f t="shared" si="4"/>
        <v>236</v>
      </c>
      <c r="G176" s="140">
        <v>3</v>
      </c>
      <c r="H176" s="152">
        <v>0</v>
      </c>
      <c r="I176" s="140">
        <v>18</v>
      </c>
      <c r="J176" s="140">
        <v>10</v>
      </c>
      <c r="K176" s="140">
        <v>213</v>
      </c>
      <c r="L176" s="140">
        <v>76</v>
      </c>
      <c r="M176" s="140">
        <v>18</v>
      </c>
      <c r="N176" s="140">
        <v>100</v>
      </c>
      <c r="O176" s="140">
        <v>10</v>
      </c>
      <c r="P176" s="140">
        <v>50</v>
      </c>
      <c r="Q176" s="152">
        <v>0</v>
      </c>
      <c r="R176" s="152">
        <v>0</v>
      </c>
      <c r="S176" s="140">
        <v>1</v>
      </c>
      <c r="T176" s="140">
        <v>3</v>
      </c>
      <c r="U176" s="140">
        <v>151019</v>
      </c>
      <c r="V176" s="140">
        <v>320707</v>
      </c>
      <c r="W176" s="140">
        <v>697711</v>
      </c>
      <c r="X176" s="140">
        <v>645092</v>
      </c>
      <c r="Y176" s="140">
        <v>40083</v>
      </c>
      <c r="Z176" s="140">
        <v>12536</v>
      </c>
      <c r="AA176" s="140">
        <v>16</v>
      </c>
      <c r="AB176" s="152">
        <v>0</v>
      </c>
      <c r="AC176" s="152">
        <f t="shared" si="5"/>
        <v>12520</v>
      </c>
      <c r="AD176" s="140">
        <v>329785</v>
      </c>
      <c r="AE176" s="54"/>
    </row>
    <row r="177" spans="1:31" ht="13.5">
      <c r="A177" s="211">
        <v>1834</v>
      </c>
      <c r="B177" s="216" t="s">
        <v>788</v>
      </c>
      <c r="C177" s="140">
        <v>8</v>
      </c>
      <c r="D177" s="140">
        <v>188</v>
      </c>
      <c r="E177" s="222">
        <f t="shared" si="4"/>
        <v>82</v>
      </c>
      <c r="F177" s="222">
        <f t="shared" si="4"/>
        <v>106</v>
      </c>
      <c r="G177" s="152">
        <v>0</v>
      </c>
      <c r="H177" s="152">
        <v>0</v>
      </c>
      <c r="I177" s="140">
        <v>9</v>
      </c>
      <c r="J177" s="140">
        <v>1</v>
      </c>
      <c r="K177" s="140">
        <v>55</v>
      </c>
      <c r="L177" s="140">
        <v>16</v>
      </c>
      <c r="M177" s="140">
        <v>10</v>
      </c>
      <c r="N177" s="140">
        <v>81</v>
      </c>
      <c r="O177" s="140">
        <v>8</v>
      </c>
      <c r="P177" s="140">
        <v>8</v>
      </c>
      <c r="Q177" s="152">
        <v>0</v>
      </c>
      <c r="R177" s="152">
        <v>0</v>
      </c>
      <c r="S177" s="152">
        <v>0</v>
      </c>
      <c r="T177" s="152">
        <v>0</v>
      </c>
      <c r="U177" s="140">
        <v>41449</v>
      </c>
      <c r="V177" s="140">
        <v>157979</v>
      </c>
      <c r="W177" s="140">
        <v>311451</v>
      </c>
      <c r="X177" s="140">
        <v>201257</v>
      </c>
      <c r="Y177" s="140">
        <v>23794</v>
      </c>
      <c r="Z177" s="140">
        <v>86400</v>
      </c>
      <c r="AA177" s="152">
        <v>0</v>
      </c>
      <c r="AB177" s="152">
        <v>0</v>
      </c>
      <c r="AC177" s="152">
        <f t="shared" si="5"/>
        <v>86400</v>
      </c>
      <c r="AD177" s="140">
        <v>140681</v>
      </c>
      <c r="AE177" s="54"/>
    </row>
    <row r="178" spans="1:31" ht="13.5">
      <c r="A178" s="211">
        <v>184</v>
      </c>
      <c r="B178" s="216" t="s">
        <v>789</v>
      </c>
      <c r="C178" s="140">
        <v>10</v>
      </c>
      <c r="D178" s="140">
        <v>310</v>
      </c>
      <c r="E178" s="222">
        <f t="shared" si="4"/>
        <v>211</v>
      </c>
      <c r="F178" s="222">
        <f t="shared" si="4"/>
        <v>99</v>
      </c>
      <c r="G178" s="152">
        <v>0</v>
      </c>
      <c r="H178" s="152">
        <v>0</v>
      </c>
      <c r="I178" s="140">
        <v>13</v>
      </c>
      <c r="J178" s="140">
        <v>3</v>
      </c>
      <c r="K178" s="140">
        <v>159</v>
      </c>
      <c r="L178" s="140">
        <v>39</v>
      </c>
      <c r="M178" s="140">
        <v>48</v>
      </c>
      <c r="N178" s="140">
        <v>48</v>
      </c>
      <c r="O178" s="140">
        <v>11</v>
      </c>
      <c r="P178" s="140">
        <v>9</v>
      </c>
      <c r="Q178" s="140">
        <v>20</v>
      </c>
      <c r="R178" s="152">
        <v>0</v>
      </c>
      <c r="S178" s="140">
        <v>4</v>
      </c>
      <c r="T178" s="140">
        <v>7</v>
      </c>
      <c r="U178" s="140">
        <v>124012</v>
      </c>
      <c r="V178" s="140">
        <v>334374</v>
      </c>
      <c r="W178" s="140">
        <v>687523</v>
      </c>
      <c r="X178" s="140">
        <v>674108</v>
      </c>
      <c r="Y178" s="140">
        <v>10476</v>
      </c>
      <c r="Z178" s="140">
        <v>2939</v>
      </c>
      <c r="AA178" s="152">
        <v>0</v>
      </c>
      <c r="AB178" s="152">
        <v>0</v>
      </c>
      <c r="AC178" s="152">
        <f t="shared" si="5"/>
        <v>2939</v>
      </c>
      <c r="AD178" s="140">
        <v>312298</v>
      </c>
      <c r="AE178" s="54"/>
    </row>
    <row r="179" spans="1:31" ht="13.5">
      <c r="A179" s="211">
        <v>1841</v>
      </c>
      <c r="B179" s="216" t="s">
        <v>790</v>
      </c>
      <c r="C179" s="140">
        <v>6</v>
      </c>
      <c r="D179" s="140">
        <v>175</v>
      </c>
      <c r="E179" s="222">
        <f t="shared" si="4"/>
        <v>119</v>
      </c>
      <c r="F179" s="222">
        <f t="shared" si="4"/>
        <v>56</v>
      </c>
      <c r="G179" s="152">
        <v>0</v>
      </c>
      <c r="H179" s="152">
        <v>0</v>
      </c>
      <c r="I179" s="140">
        <v>10</v>
      </c>
      <c r="J179" s="140">
        <v>1</v>
      </c>
      <c r="K179" s="140">
        <v>109</v>
      </c>
      <c r="L179" s="140">
        <v>21</v>
      </c>
      <c r="M179" s="140">
        <v>17</v>
      </c>
      <c r="N179" s="140">
        <v>32</v>
      </c>
      <c r="O179" s="140">
        <v>3</v>
      </c>
      <c r="P179" s="140">
        <v>2</v>
      </c>
      <c r="Q179" s="140">
        <v>20</v>
      </c>
      <c r="R179" s="152">
        <v>0</v>
      </c>
      <c r="S179" s="140">
        <v>1</v>
      </c>
      <c r="T179" s="152">
        <v>0</v>
      </c>
      <c r="U179" s="140">
        <v>74687</v>
      </c>
      <c r="V179" s="140">
        <v>226491</v>
      </c>
      <c r="W179" s="140">
        <v>439858</v>
      </c>
      <c r="X179" s="140">
        <v>428882</v>
      </c>
      <c r="Y179" s="140">
        <v>10476</v>
      </c>
      <c r="Z179" s="140">
        <v>500</v>
      </c>
      <c r="AA179" s="152">
        <v>0</v>
      </c>
      <c r="AB179" s="152">
        <v>0</v>
      </c>
      <c r="AC179" s="152">
        <f t="shared" si="5"/>
        <v>500</v>
      </c>
      <c r="AD179" s="140">
        <v>184531</v>
      </c>
      <c r="AE179" s="54"/>
    </row>
    <row r="180" spans="1:31" ht="13.5">
      <c r="A180" s="211">
        <v>1842</v>
      </c>
      <c r="B180" s="216" t="s">
        <v>2406</v>
      </c>
      <c r="C180" s="140">
        <v>1</v>
      </c>
      <c r="D180" s="140">
        <v>45</v>
      </c>
      <c r="E180" s="222">
        <f t="shared" si="4"/>
        <v>33</v>
      </c>
      <c r="F180" s="222">
        <f t="shared" si="4"/>
        <v>12</v>
      </c>
      <c r="G180" s="152">
        <v>0</v>
      </c>
      <c r="H180" s="152">
        <v>0</v>
      </c>
      <c r="I180" s="140">
        <v>1</v>
      </c>
      <c r="J180" s="140">
        <v>1</v>
      </c>
      <c r="K180" s="140">
        <v>27</v>
      </c>
      <c r="L180" s="140">
        <v>8</v>
      </c>
      <c r="M180" s="140">
        <v>4</v>
      </c>
      <c r="N180" s="140">
        <v>3</v>
      </c>
      <c r="O180" s="140">
        <v>1</v>
      </c>
      <c r="P180" s="152">
        <v>0</v>
      </c>
      <c r="Q180" s="152">
        <v>0</v>
      </c>
      <c r="R180" s="152">
        <v>0</v>
      </c>
      <c r="S180" s="152">
        <v>0</v>
      </c>
      <c r="T180" s="152">
        <v>0</v>
      </c>
      <c r="U180" s="140" t="s">
        <v>2404</v>
      </c>
      <c r="V180" s="140" t="s">
        <v>2404</v>
      </c>
      <c r="W180" s="140" t="s">
        <v>2404</v>
      </c>
      <c r="X180" s="140" t="s">
        <v>2404</v>
      </c>
      <c r="Y180" s="152">
        <v>0</v>
      </c>
      <c r="Z180" s="140" t="s">
        <v>2404</v>
      </c>
      <c r="AA180" s="152">
        <v>0</v>
      </c>
      <c r="AB180" s="152">
        <v>0</v>
      </c>
      <c r="AC180" s="152" t="s">
        <v>2404</v>
      </c>
      <c r="AD180" s="140" t="s">
        <v>2404</v>
      </c>
      <c r="AE180" s="54"/>
    </row>
    <row r="181" spans="1:31" ht="13.5">
      <c r="A181" s="211">
        <v>1845</v>
      </c>
      <c r="B181" s="216" t="s">
        <v>1640</v>
      </c>
      <c r="C181" s="140">
        <v>3</v>
      </c>
      <c r="D181" s="140">
        <v>90</v>
      </c>
      <c r="E181" s="222">
        <f t="shared" si="4"/>
        <v>59</v>
      </c>
      <c r="F181" s="222">
        <f t="shared" si="4"/>
        <v>31</v>
      </c>
      <c r="G181" s="152">
        <v>0</v>
      </c>
      <c r="H181" s="152">
        <v>0</v>
      </c>
      <c r="I181" s="140">
        <v>2</v>
      </c>
      <c r="J181" s="140">
        <v>1</v>
      </c>
      <c r="K181" s="140">
        <v>23</v>
      </c>
      <c r="L181" s="140">
        <v>10</v>
      </c>
      <c r="M181" s="140">
        <v>27</v>
      </c>
      <c r="N181" s="140">
        <v>13</v>
      </c>
      <c r="O181" s="140">
        <v>7</v>
      </c>
      <c r="P181" s="140">
        <v>7</v>
      </c>
      <c r="Q181" s="152">
        <v>0</v>
      </c>
      <c r="R181" s="152">
        <v>0</v>
      </c>
      <c r="S181" s="140">
        <v>3</v>
      </c>
      <c r="T181" s="140">
        <v>7</v>
      </c>
      <c r="U181" s="140" t="s">
        <v>2404</v>
      </c>
      <c r="V181" s="140" t="s">
        <v>2404</v>
      </c>
      <c r="W181" s="140" t="s">
        <v>2404</v>
      </c>
      <c r="X181" s="140" t="s">
        <v>2404</v>
      </c>
      <c r="Y181" s="152">
        <v>0</v>
      </c>
      <c r="Z181" s="152">
        <v>0</v>
      </c>
      <c r="AA181" s="152">
        <v>0</v>
      </c>
      <c r="AB181" s="152">
        <v>0</v>
      </c>
      <c r="AC181" s="152">
        <f t="shared" si="5"/>
        <v>0</v>
      </c>
      <c r="AD181" s="140" t="s">
        <v>2404</v>
      </c>
      <c r="AE181" s="54"/>
    </row>
    <row r="182" spans="1:31" ht="13.5">
      <c r="A182" s="211">
        <v>185</v>
      </c>
      <c r="B182" s="216" t="s">
        <v>791</v>
      </c>
      <c r="C182" s="140">
        <v>2</v>
      </c>
      <c r="D182" s="140">
        <v>41</v>
      </c>
      <c r="E182" s="222">
        <f t="shared" si="4"/>
        <v>35</v>
      </c>
      <c r="F182" s="222">
        <f t="shared" si="4"/>
        <v>6</v>
      </c>
      <c r="G182" s="152">
        <v>0</v>
      </c>
      <c r="H182" s="152">
        <v>0</v>
      </c>
      <c r="I182" s="140">
        <v>1</v>
      </c>
      <c r="J182" s="152">
        <v>0</v>
      </c>
      <c r="K182" s="140">
        <v>30</v>
      </c>
      <c r="L182" s="140">
        <v>2</v>
      </c>
      <c r="M182" s="152">
        <v>0</v>
      </c>
      <c r="N182" s="140">
        <v>4</v>
      </c>
      <c r="O182" s="140">
        <v>5</v>
      </c>
      <c r="P182" s="152">
        <v>0</v>
      </c>
      <c r="Q182" s="140">
        <v>1</v>
      </c>
      <c r="R182" s="152">
        <v>0</v>
      </c>
      <c r="S182" s="152">
        <v>0</v>
      </c>
      <c r="T182" s="152">
        <v>0</v>
      </c>
      <c r="U182" s="140" t="s">
        <v>2404</v>
      </c>
      <c r="V182" s="140" t="s">
        <v>2404</v>
      </c>
      <c r="W182" s="140" t="s">
        <v>2404</v>
      </c>
      <c r="X182" s="140" t="s">
        <v>2404</v>
      </c>
      <c r="Y182" s="140" t="s">
        <v>2404</v>
      </c>
      <c r="Z182" s="140" t="s">
        <v>2404</v>
      </c>
      <c r="AA182" s="152">
        <v>0</v>
      </c>
      <c r="AB182" s="152">
        <v>0</v>
      </c>
      <c r="AC182" s="152" t="s">
        <v>2404</v>
      </c>
      <c r="AD182" s="140" t="s">
        <v>2404</v>
      </c>
      <c r="AE182" s="54"/>
    </row>
    <row r="183" spans="1:31" ht="13.5">
      <c r="A183" s="211">
        <v>1851</v>
      </c>
      <c r="B183" s="216" t="s">
        <v>2407</v>
      </c>
      <c r="C183" s="140">
        <v>2</v>
      </c>
      <c r="D183" s="140">
        <v>41</v>
      </c>
      <c r="E183" s="222">
        <f t="shared" si="4"/>
        <v>35</v>
      </c>
      <c r="F183" s="222">
        <f t="shared" si="4"/>
        <v>6</v>
      </c>
      <c r="G183" s="152">
        <v>0</v>
      </c>
      <c r="H183" s="152">
        <v>0</v>
      </c>
      <c r="I183" s="140">
        <v>1</v>
      </c>
      <c r="J183" s="152">
        <v>0</v>
      </c>
      <c r="K183" s="140">
        <v>30</v>
      </c>
      <c r="L183" s="140">
        <v>2</v>
      </c>
      <c r="M183" s="152">
        <v>0</v>
      </c>
      <c r="N183" s="140">
        <v>4</v>
      </c>
      <c r="O183" s="140">
        <v>5</v>
      </c>
      <c r="P183" s="152">
        <v>0</v>
      </c>
      <c r="Q183" s="140">
        <v>1</v>
      </c>
      <c r="R183" s="152">
        <v>0</v>
      </c>
      <c r="S183" s="152">
        <v>0</v>
      </c>
      <c r="T183" s="152">
        <v>0</v>
      </c>
      <c r="U183" s="140" t="s">
        <v>2404</v>
      </c>
      <c r="V183" s="140" t="s">
        <v>2404</v>
      </c>
      <c r="W183" s="140" t="s">
        <v>2404</v>
      </c>
      <c r="X183" s="140" t="s">
        <v>2404</v>
      </c>
      <c r="Y183" s="140" t="s">
        <v>2404</v>
      </c>
      <c r="Z183" s="140" t="s">
        <v>2404</v>
      </c>
      <c r="AA183" s="152">
        <v>0</v>
      </c>
      <c r="AB183" s="152">
        <v>0</v>
      </c>
      <c r="AC183" s="152" t="s">
        <v>2404</v>
      </c>
      <c r="AD183" s="140" t="s">
        <v>2404</v>
      </c>
      <c r="AE183" s="54"/>
    </row>
    <row r="184" spans="1:31" ht="13.5">
      <c r="A184" s="211">
        <v>189</v>
      </c>
      <c r="B184" s="216" t="s">
        <v>2408</v>
      </c>
      <c r="C184" s="140">
        <v>39</v>
      </c>
      <c r="D184" s="140">
        <v>1274</v>
      </c>
      <c r="E184" s="222">
        <f t="shared" si="4"/>
        <v>720</v>
      </c>
      <c r="F184" s="222">
        <f t="shared" si="4"/>
        <v>554</v>
      </c>
      <c r="G184" s="140">
        <v>5</v>
      </c>
      <c r="H184" s="152">
        <v>0</v>
      </c>
      <c r="I184" s="140">
        <v>29</v>
      </c>
      <c r="J184" s="140">
        <v>8</v>
      </c>
      <c r="K184" s="140">
        <v>572</v>
      </c>
      <c r="L184" s="140">
        <v>173</v>
      </c>
      <c r="M184" s="140">
        <v>60</v>
      </c>
      <c r="N184" s="140">
        <v>313</v>
      </c>
      <c r="O184" s="140">
        <v>54</v>
      </c>
      <c r="P184" s="140">
        <v>60</v>
      </c>
      <c r="Q184" s="152">
        <v>0</v>
      </c>
      <c r="R184" s="152">
        <v>0</v>
      </c>
      <c r="S184" s="140">
        <v>2</v>
      </c>
      <c r="T184" s="140">
        <v>2</v>
      </c>
      <c r="U184" s="140">
        <v>441033</v>
      </c>
      <c r="V184" s="140">
        <v>1942271</v>
      </c>
      <c r="W184" s="140">
        <v>3078379</v>
      </c>
      <c r="X184" s="140">
        <v>2963952</v>
      </c>
      <c r="Y184" s="140">
        <v>20252</v>
      </c>
      <c r="Z184" s="140">
        <v>94175</v>
      </c>
      <c r="AA184" s="140">
        <v>1902</v>
      </c>
      <c r="AB184" s="152">
        <v>0</v>
      </c>
      <c r="AC184" s="152">
        <f t="shared" si="5"/>
        <v>92273</v>
      </c>
      <c r="AD184" s="140">
        <v>920722</v>
      </c>
      <c r="AE184" s="54"/>
    </row>
    <row r="185" spans="1:31" ht="13.5">
      <c r="A185" s="211">
        <v>1891</v>
      </c>
      <c r="B185" s="216" t="s">
        <v>792</v>
      </c>
      <c r="C185" s="140">
        <v>8</v>
      </c>
      <c r="D185" s="140">
        <v>292</v>
      </c>
      <c r="E185" s="222">
        <f t="shared" si="4"/>
        <v>132</v>
      </c>
      <c r="F185" s="222">
        <f t="shared" si="4"/>
        <v>160</v>
      </c>
      <c r="G185" s="152">
        <v>0</v>
      </c>
      <c r="H185" s="152">
        <v>0</v>
      </c>
      <c r="I185" s="140">
        <v>7</v>
      </c>
      <c r="J185" s="140">
        <v>2</v>
      </c>
      <c r="K185" s="140">
        <v>81</v>
      </c>
      <c r="L185" s="140">
        <v>17</v>
      </c>
      <c r="M185" s="140">
        <v>27</v>
      </c>
      <c r="N185" s="140">
        <v>112</v>
      </c>
      <c r="O185" s="140">
        <v>17</v>
      </c>
      <c r="P185" s="140">
        <v>29</v>
      </c>
      <c r="Q185" s="152">
        <v>0</v>
      </c>
      <c r="R185" s="152">
        <v>0</v>
      </c>
      <c r="S185" s="152">
        <v>0</v>
      </c>
      <c r="T185" s="152">
        <v>0</v>
      </c>
      <c r="U185" s="140">
        <v>87515</v>
      </c>
      <c r="V185" s="140">
        <v>286033</v>
      </c>
      <c r="W185" s="140">
        <v>474385</v>
      </c>
      <c r="X185" s="140">
        <v>471011</v>
      </c>
      <c r="Y185" s="152">
        <v>0</v>
      </c>
      <c r="Z185" s="140">
        <v>3374</v>
      </c>
      <c r="AA185" s="152">
        <v>0</v>
      </c>
      <c r="AB185" s="152">
        <v>0</v>
      </c>
      <c r="AC185" s="152">
        <f t="shared" si="5"/>
        <v>3374</v>
      </c>
      <c r="AD185" s="140">
        <v>164527</v>
      </c>
      <c r="AE185" s="54"/>
    </row>
    <row r="186" spans="1:31" ht="13.5">
      <c r="A186" s="211">
        <v>1892</v>
      </c>
      <c r="B186" s="216" t="s">
        <v>793</v>
      </c>
      <c r="C186" s="140">
        <v>14</v>
      </c>
      <c r="D186" s="140">
        <v>655</v>
      </c>
      <c r="E186" s="222">
        <f t="shared" si="4"/>
        <v>433</v>
      </c>
      <c r="F186" s="222">
        <f t="shared" si="4"/>
        <v>222</v>
      </c>
      <c r="G186" s="140">
        <v>1</v>
      </c>
      <c r="H186" s="152">
        <v>0</v>
      </c>
      <c r="I186" s="140">
        <v>4</v>
      </c>
      <c r="J186" s="140">
        <v>2</v>
      </c>
      <c r="K186" s="140">
        <v>375</v>
      </c>
      <c r="L186" s="140">
        <v>100</v>
      </c>
      <c r="M186" s="140">
        <v>23</v>
      </c>
      <c r="N186" s="140">
        <v>90</v>
      </c>
      <c r="O186" s="140">
        <v>30</v>
      </c>
      <c r="P186" s="140">
        <v>30</v>
      </c>
      <c r="Q186" s="152">
        <v>0</v>
      </c>
      <c r="R186" s="152">
        <v>0</v>
      </c>
      <c r="S186" s="140">
        <v>2</v>
      </c>
      <c r="T186" s="140">
        <v>2</v>
      </c>
      <c r="U186" s="140">
        <v>259079</v>
      </c>
      <c r="V186" s="140">
        <v>1268583</v>
      </c>
      <c r="W186" s="140">
        <v>2001830</v>
      </c>
      <c r="X186" s="140">
        <v>1997420</v>
      </c>
      <c r="Y186" s="152">
        <v>0</v>
      </c>
      <c r="Z186" s="140">
        <v>4410</v>
      </c>
      <c r="AA186" s="152">
        <v>0</v>
      </c>
      <c r="AB186" s="152">
        <v>0</v>
      </c>
      <c r="AC186" s="152">
        <f t="shared" si="5"/>
        <v>4410</v>
      </c>
      <c r="AD186" s="140">
        <v>617662</v>
      </c>
      <c r="AE186" s="54"/>
    </row>
    <row r="187" spans="1:31" ht="13.5">
      <c r="A187" s="211">
        <v>1897</v>
      </c>
      <c r="B187" s="216" t="s">
        <v>794</v>
      </c>
      <c r="C187" s="140">
        <v>11</v>
      </c>
      <c r="D187" s="140">
        <v>285</v>
      </c>
      <c r="E187" s="222">
        <f t="shared" si="4"/>
        <v>135</v>
      </c>
      <c r="F187" s="222">
        <f t="shared" si="4"/>
        <v>150</v>
      </c>
      <c r="G187" s="140">
        <v>2</v>
      </c>
      <c r="H187" s="152">
        <v>0</v>
      </c>
      <c r="I187" s="140">
        <v>12</v>
      </c>
      <c r="J187" s="140">
        <v>3</v>
      </c>
      <c r="K187" s="140">
        <v>107</v>
      </c>
      <c r="L187" s="140">
        <v>51</v>
      </c>
      <c r="M187" s="140">
        <v>7</v>
      </c>
      <c r="N187" s="140">
        <v>95</v>
      </c>
      <c r="O187" s="140">
        <v>7</v>
      </c>
      <c r="P187" s="140">
        <v>1</v>
      </c>
      <c r="Q187" s="152">
        <v>0</v>
      </c>
      <c r="R187" s="152">
        <v>0</v>
      </c>
      <c r="S187" s="152">
        <v>0</v>
      </c>
      <c r="T187" s="152">
        <v>0</v>
      </c>
      <c r="U187" s="140">
        <v>86675</v>
      </c>
      <c r="V187" s="140">
        <v>383872</v>
      </c>
      <c r="W187" s="140">
        <v>580569</v>
      </c>
      <c r="X187" s="140">
        <v>484297</v>
      </c>
      <c r="Y187" s="140">
        <v>10102</v>
      </c>
      <c r="Z187" s="140">
        <v>86170</v>
      </c>
      <c r="AA187" s="140">
        <v>1902</v>
      </c>
      <c r="AB187" s="152">
        <v>0</v>
      </c>
      <c r="AC187" s="152">
        <f t="shared" si="5"/>
        <v>84268</v>
      </c>
      <c r="AD187" s="140">
        <v>122041</v>
      </c>
      <c r="AE187" s="54"/>
    </row>
    <row r="188" spans="1:31" ht="13.5">
      <c r="A188" s="211">
        <v>1898</v>
      </c>
      <c r="B188" s="216" t="s">
        <v>2409</v>
      </c>
      <c r="C188" s="140">
        <v>6</v>
      </c>
      <c r="D188" s="140">
        <v>42</v>
      </c>
      <c r="E188" s="222">
        <f t="shared" si="4"/>
        <v>20</v>
      </c>
      <c r="F188" s="222">
        <f t="shared" si="4"/>
        <v>22</v>
      </c>
      <c r="G188" s="140">
        <v>2</v>
      </c>
      <c r="H188" s="152">
        <v>0</v>
      </c>
      <c r="I188" s="140">
        <v>6</v>
      </c>
      <c r="J188" s="140">
        <v>1</v>
      </c>
      <c r="K188" s="140">
        <v>9</v>
      </c>
      <c r="L188" s="140">
        <v>5</v>
      </c>
      <c r="M188" s="140">
        <v>3</v>
      </c>
      <c r="N188" s="140">
        <v>16</v>
      </c>
      <c r="O188" s="152">
        <v>0</v>
      </c>
      <c r="P188" s="152">
        <v>0</v>
      </c>
      <c r="Q188" s="152">
        <v>0</v>
      </c>
      <c r="R188" s="152">
        <v>0</v>
      </c>
      <c r="S188" s="152">
        <v>0</v>
      </c>
      <c r="T188" s="152">
        <v>0</v>
      </c>
      <c r="U188" s="140">
        <v>7764</v>
      </c>
      <c r="V188" s="140">
        <v>3783</v>
      </c>
      <c r="W188" s="140">
        <v>21595</v>
      </c>
      <c r="X188" s="140">
        <v>11224</v>
      </c>
      <c r="Y188" s="140">
        <v>10150</v>
      </c>
      <c r="Z188" s="140">
        <v>221</v>
      </c>
      <c r="AA188" s="152">
        <v>0</v>
      </c>
      <c r="AB188" s="152">
        <v>0</v>
      </c>
      <c r="AC188" s="152">
        <f t="shared" si="5"/>
        <v>221</v>
      </c>
      <c r="AD188" s="140">
        <v>16492</v>
      </c>
      <c r="AE188" s="54"/>
    </row>
    <row r="189" spans="1:31" ht="13.5">
      <c r="A189" s="211">
        <v>193</v>
      </c>
      <c r="B189" s="216" t="s">
        <v>795</v>
      </c>
      <c r="C189" s="140">
        <v>8</v>
      </c>
      <c r="D189" s="140">
        <v>257</v>
      </c>
      <c r="E189" s="222">
        <f t="shared" si="4"/>
        <v>189</v>
      </c>
      <c r="F189" s="222">
        <f t="shared" si="4"/>
        <v>68</v>
      </c>
      <c r="G189" s="140">
        <v>1</v>
      </c>
      <c r="H189" s="140">
        <v>1</v>
      </c>
      <c r="I189" s="140">
        <v>4</v>
      </c>
      <c r="J189" s="140">
        <v>1</v>
      </c>
      <c r="K189" s="140">
        <v>168</v>
      </c>
      <c r="L189" s="140">
        <v>38</v>
      </c>
      <c r="M189" s="140">
        <v>15</v>
      </c>
      <c r="N189" s="140">
        <v>28</v>
      </c>
      <c r="O189" s="140">
        <v>2</v>
      </c>
      <c r="P189" s="152">
        <v>0</v>
      </c>
      <c r="Q189" s="140">
        <v>1</v>
      </c>
      <c r="R189" s="152">
        <v>0</v>
      </c>
      <c r="S189" s="152">
        <v>0</v>
      </c>
      <c r="T189" s="152">
        <v>0</v>
      </c>
      <c r="U189" s="140">
        <v>123002</v>
      </c>
      <c r="V189" s="140">
        <v>1045670</v>
      </c>
      <c r="W189" s="140">
        <v>2196625</v>
      </c>
      <c r="X189" s="140">
        <v>2139368</v>
      </c>
      <c r="Y189" s="140">
        <v>3582</v>
      </c>
      <c r="Z189" s="140">
        <v>53675</v>
      </c>
      <c r="AA189" s="152">
        <v>0</v>
      </c>
      <c r="AB189" s="152">
        <v>0</v>
      </c>
      <c r="AC189" s="152">
        <f t="shared" si="5"/>
        <v>53675</v>
      </c>
      <c r="AD189" s="140">
        <v>1060597</v>
      </c>
      <c r="AE189" s="54"/>
    </row>
    <row r="190" spans="1:31" ht="13.5">
      <c r="A190" s="211">
        <v>1932</v>
      </c>
      <c r="B190" s="216" t="s">
        <v>796</v>
      </c>
      <c r="C190" s="140">
        <v>1</v>
      </c>
      <c r="D190" s="140">
        <v>16</v>
      </c>
      <c r="E190" s="222">
        <f t="shared" si="4"/>
        <v>13</v>
      </c>
      <c r="F190" s="222">
        <f t="shared" si="4"/>
        <v>3</v>
      </c>
      <c r="G190" s="152">
        <v>0</v>
      </c>
      <c r="H190" s="152">
        <v>0</v>
      </c>
      <c r="I190" s="152">
        <v>0</v>
      </c>
      <c r="J190" s="152">
        <v>0</v>
      </c>
      <c r="K190" s="140">
        <v>13</v>
      </c>
      <c r="L190" s="140">
        <v>3</v>
      </c>
      <c r="M190" s="152">
        <v>0</v>
      </c>
      <c r="N190" s="152">
        <v>0</v>
      </c>
      <c r="O190" s="152">
        <v>0</v>
      </c>
      <c r="P190" s="152">
        <v>0</v>
      </c>
      <c r="Q190" s="152">
        <v>0</v>
      </c>
      <c r="R190" s="152">
        <v>0</v>
      </c>
      <c r="S190" s="152">
        <v>0</v>
      </c>
      <c r="T190" s="152">
        <v>0</v>
      </c>
      <c r="U190" s="140" t="s">
        <v>2404</v>
      </c>
      <c r="V190" s="140" t="s">
        <v>2404</v>
      </c>
      <c r="W190" s="140" t="s">
        <v>2404</v>
      </c>
      <c r="X190" s="140" t="s">
        <v>2404</v>
      </c>
      <c r="Y190" s="152">
        <v>0</v>
      </c>
      <c r="Z190" s="152">
        <v>0</v>
      </c>
      <c r="AA190" s="152">
        <v>0</v>
      </c>
      <c r="AB190" s="152">
        <v>0</v>
      </c>
      <c r="AC190" s="152">
        <f t="shared" si="5"/>
        <v>0</v>
      </c>
      <c r="AD190" s="140" t="s">
        <v>2404</v>
      </c>
      <c r="AE190" s="54"/>
    </row>
    <row r="191" spans="1:31" ht="13.5">
      <c r="A191" s="211">
        <v>1933</v>
      </c>
      <c r="B191" s="216" t="s">
        <v>2410</v>
      </c>
      <c r="C191" s="140">
        <v>7</v>
      </c>
      <c r="D191" s="140">
        <v>241</v>
      </c>
      <c r="E191" s="222">
        <f t="shared" si="4"/>
        <v>176</v>
      </c>
      <c r="F191" s="222">
        <f t="shared" si="4"/>
        <v>65</v>
      </c>
      <c r="G191" s="140">
        <v>1</v>
      </c>
      <c r="H191" s="140">
        <v>1</v>
      </c>
      <c r="I191" s="140">
        <v>4</v>
      </c>
      <c r="J191" s="140">
        <v>1</v>
      </c>
      <c r="K191" s="140">
        <v>155</v>
      </c>
      <c r="L191" s="140">
        <v>35</v>
      </c>
      <c r="M191" s="140">
        <v>15</v>
      </c>
      <c r="N191" s="140">
        <v>28</v>
      </c>
      <c r="O191" s="140">
        <v>2</v>
      </c>
      <c r="P191" s="152">
        <v>0</v>
      </c>
      <c r="Q191" s="140">
        <v>1</v>
      </c>
      <c r="R191" s="152">
        <v>0</v>
      </c>
      <c r="S191" s="152">
        <v>0</v>
      </c>
      <c r="T191" s="152">
        <v>0</v>
      </c>
      <c r="U191" s="140" t="s">
        <v>2404</v>
      </c>
      <c r="V191" s="140" t="s">
        <v>2404</v>
      </c>
      <c r="W191" s="140" t="s">
        <v>2404</v>
      </c>
      <c r="X191" s="140" t="s">
        <v>2404</v>
      </c>
      <c r="Y191" s="140" t="s">
        <v>2404</v>
      </c>
      <c r="Z191" s="140" t="s">
        <v>2404</v>
      </c>
      <c r="AA191" s="152">
        <v>0</v>
      </c>
      <c r="AB191" s="152">
        <v>0</v>
      </c>
      <c r="AC191" s="152" t="s">
        <v>2404</v>
      </c>
      <c r="AD191" s="140" t="s">
        <v>2404</v>
      </c>
      <c r="AE191" s="54"/>
    </row>
    <row r="192" spans="1:31" ht="13.5">
      <c r="A192" s="211">
        <v>199</v>
      </c>
      <c r="B192" s="216" t="s">
        <v>2411</v>
      </c>
      <c r="C192" s="140">
        <v>1</v>
      </c>
      <c r="D192" s="140">
        <v>9</v>
      </c>
      <c r="E192" s="222">
        <f t="shared" si="4"/>
        <v>1</v>
      </c>
      <c r="F192" s="222">
        <f t="shared" si="4"/>
        <v>8</v>
      </c>
      <c r="G192" s="152">
        <v>0</v>
      </c>
      <c r="H192" s="152">
        <v>0</v>
      </c>
      <c r="I192" s="152">
        <v>0</v>
      </c>
      <c r="J192" s="152">
        <v>0</v>
      </c>
      <c r="K192" s="140">
        <v>1</v>
      </c>
      <c r="L192" s="140">
        <v>6</v>
      </c>
      <c r="M192" s="152">
        <v>0</v>
      </c>
      <c r="N192" s="140">
        <v>2</v>
      </c>
      <c r="O192" s="152">
        <v>0</v>
      </c>
      <c r="P192" s="152">
        <v>0</v>
      </c>
      <c r="Q192" s="152">
        <v>0</v>
      </c>
      <c r="R192" s="152">
        <v>0</v>
      </c>
      <c r="S192" s="152">
        <v>0</v>
      </c>
      <c r="T192" s="152">
        <v>0</v>
      </c>
      <c r="U192" s="140" t="s">
        <v>2404</v>
      </c>
      <c r="V192" s="140" t="s">
        <v>2404</v>
      </c>
      <c r="W192" s="140" t="s">
        <v>2404</v>
      </c>
      <c r="X192" s="152">
        <v>0</v>
      </c>
      <c r="Y192" s="140" t="s">
        <v>2404</v>
      </c>
      <c r="Z192" s="152">
        <v>0</v>
      </c>
      <c r="AA192" s="152">
        <v>0</v>
      </c>
      <c r="AB192" s="152">
        <v>0</v>
      </c>
      <c r="AC192" s="152">
        <f t="shared" si="5"/>
        <v>0</v>
      </c>
      <c r="AD192" s="140" t="s">
        <v>2404</v>
      </c>
      <c r="AE192" s="54"/>
    </row>
    <row r="193" spans="1:31" ht="13.5">
      <c r="A193" s="211">
        <v>1992</v>
      </c>
      <c r="B193" s="216" t="s">
        <v>2412</v>
      </c>
      <c r="C193" s="140">
        <v>1</v>
      </c>
      <c r="D193" s="140">
        <v>9</v>
      </c>
      <c r="E193" s="222">
        <f t="shared" si="4"/>
        <v>1</v>
      </c>
      <c r="F193" s="222">
        <f t="shared" si="4"/>
        <v>8</v>
      </c>
      <c r="G193" s="152">
        <v>0</v>
      </c>
      <c r="H193" s="152">
        <v>0</v>
      </c>
      <c r="I193" s="152">
        <v>0</v>
      </c>
      <c r="J193" s="152">
        <v>0</v>
      </c>
      <c r="K193" s="140">
        <v>1</v>
      </c>
      <c r="L193" s="140">
        <v>6</v>
      </c>
      <c r="M193" s="152">
        <v>0</v>
      </c>
      <c r="N193" s="140">
        <v>2</v>
      </c>
      <c r="O193" s="152">
        <v>0</v>
      </c>
      <c r="P193" s="152">
        <v>0</v>
      </c>
      <c r="Q193" s="152">
        <v>0</v>
      </c>
      <c r="R193" s="152">
        <v>0</v>
      </c>
      <c r="S193" s="152">
        <v>0</v>
      </c>
      <c r="T193" s="152">
        <v>0</v>
      </c>
      <c r="U193" s="140" t="s">
        <v>2404</v>
      </c>
      <c r="V193" s="140" t="s">
        <v>2404</v>
      </c>
      <c r="W193" s="140" t="s">
        <v>2404</v>
      </c>
      <c r="X193" s="152">
        <v>0</v>
      </c>
      <c r="Y193" s="140" t="s">
        <v>2404</v>
      </c>
      <c r="Z193" s="152">
        <v>0</v>
      </c>
      <c r="AA193" s="152">
        <v>0</v>
      </c>
      <c r="AB193" s="152">
        <v>0</v>
      </c>
      <c r="AC193" s="152">
        <f t="shared" si="5"/>
        <v>0</v>
      </c>
      <c r="AD193" s="140" t="s">
        <v>2404</v>
      </c>
      <c r="AE193" s="54"/>
    </row>
    <row r="194" spans="1:31" ht="13.5">
      <c r="A194" s="211">
        <v>207</v>
      </c>
      <c r="B194" s="216" t="s">
        <v>2413</v>
      </c>
      <c r="C194" s="140">
        <v>7</v>
      </c>
      <c r="D194" s="140">
        <v>132</v>
      </c>
      <c r="E194" s="222">
        <f t="shared" si="4"/>
        <v>61</v>
      </c>
      <c r="F194" s="222">
        <f t="shared" si="4"/>
        <v>71</v>
      </c>
      <c r="G194" s="140">
        <v>2</v>
      </c>
      <c r="H194" s="152">
        <v>0</v>
      </c>
      <c r="I194" s="140">
        <v>8</v>
      </c>
      <c r="J194" s="152">
        <v>0</v>
      </c>
      <c r="K194" s="140">
        <v>46</v>
      </c>
      <c r="L194" s="140">
        <v>32</v>
      </c>
      <c r="M194" s="140">
        <v>5</v>
      </c>
      <c r="N194" s="140">
        <v>39</v>
      </c>
      <c r="O194" s="152">
        <v>0</v>
      </c>
      <c r="P194" s="152">
        <v>0</v>
      </c>
      <c r="Q194" s="152">
        <v>0</v>
      </c>
      <c r="R194" s="152">
        <v>0</v>
      </c>
      <c r="S194" s="152">
        <v>0</v>
      </c>
      <c r="T194" s="152">
        <v>0</v>
      </c>
      <c r="U194" s="140">
        <v>39305</v>
      </c>
      <c r="V194" s="140">
        <v>230976</v>
      </c>
      <c r="W194" s="140">
        <v>238861</v>
      </c>
      <c r="X194" s="140">
        <v>237298</v>
      </c>
      <c r="Y194" s="140">
        <v>1548</v>
      </c>
      <c r="Z194" s="140">
        <v>15</v>
      </c>
      <c r="AA194" s="140">
        <v>1</v>
      </c>
      <c r="AB194" s="152">
        <v>0</v>
      </c>
      <c r="AC194" s="152">
        <f t="shared" si="5"/>
        <v>14</v>
      </c>
      <c r="AD194" s="140">
        <v>10781</v>
      </c>
      <c r="AE194" s="54"/>
    </row>
    <row r="195" spans="1:31" ht="13.5">
      <c r="A195" s="211">
        <v>2071</v>
      </c>
      <c r="B195" s="216" t="s">
        <v>2414</v>
      </c>
      <c r="C195" s="140">
        <v>7</v>
      </c>
      <c r="D195" s="140">
        <v>132</v>
      </c>
      <c r="E195" s="222">
        <f t="shared" si="4"/>
        <v>61</v>
      </c>
      <c r="F195" s="222">
        <f t="shared" si="4"/>
        <v>71</v>
      </c>
      <c r="G195" s="140">
        <v>2</v>
      </c>
      <c r="H195" s="152">
        <v>0</v>
      </c>
      <c r="I195" s="140">
        <v>8</v>
      </c>
      <c r="J195" s="152">
        <v>0</v>
      </c>
      <c r="K195" s="140">
        <v>46</v>
      </c>
      <c r="L195" s="140">
        <v>32</v>
      </c>
      <c r="M195" s="140">
        <v>5</v>
      </c>
      <c r="N195" s="140">
        <v>39</v>
      </c>
      <c r="O195" s="152">
        <v>0</v>
      </c>
      <c r="P195" s="152">
        <v>0</v>
      </c>
      <c r="Q195" s="152">
        <v>0</v>
      </c>
      <c r="R195" s="152">
        <v>0</v>
      </c>
      <c r="S195" s="152">
        <v>0</v>
      </c>
      <c r="T195" s="152">
        <v>0</v>
      </c>
      <c r="U195" s="140">
        <v>39305</v>
      </c>
      <c r="V195" s="140">
        <v>230976</v>
      </c>
      <c r="W195" s="140">
        <v>238861</v>
      </c>
      <c r="X195" s="140">
        <v>237298</v>
      </c>
      <c r="Y195" s="140">
        <v>1548</v>
      </c>
      <c r="Z195" s="140">
        <v>15</v>
      </c>
      <c r="AA195" s="140">
        <v>1</v>
      </c>
      <c r="AB195" s="152">
        <v>0</v>
      </c>
      <c r="AC195" s="152">
        <f t="shared" si="5"/>
        <v>14</v>
      </c>
      <c r="AD195" s="140">
        <v>10781</v>
      </c>
      <c r="AE195" s="54"/>
    </row>
    <row r="196" spans="1:31" ht="13.5">
      <c r="A196" s="211">
        <v>211</v>
      </c>
      <c r="B196" s="216" t="s">
        <v>797</v>
      </c>
      <c r="C196" s="140">
        <v>2</v>
      </c>
      <c r="D196" s="140">
        <v>290</v>
      </c>
      <c r="E196" s="222">
        <f t="shared" si="4"/>
        <v>253</v>
      </c>
      <c r="F196" s="222">
        <f t="shared" si="4"/>
        <v>37</v>
      </c>
      <c r="G196" s="152">
        <v>0</v>
      </c>
      <c r="H196" s="152">
        <v>0</v>
      </c>
      <c r="I196" s="152">
        <v>0</v>
      </c>
      <c r="J196" s="152">
        <v>0</v>
      </c>
      <c r="K196" s="140">
        <v>201</v>
      </c>
      <c r="L196" s="140">
        <v>21</v>
      </c>
      <c r="M196" s="140">
        <v>34</v>
      </c>
      <c r="N196" s="140">
        <v>11</v>
      </c>
      <c r="O196" s="140">
        <v>18</v>
      </c>
      <c r="P196" s="140">
        <v>5</v>
      </c>
      <c r="Q196" s="152">
        <v>0</v>
      </c>
      <c r="R196" s="152">
        <v>0</v>
      </c>
      <c r="S196" s="152">
        <v>0</v>
      </c>
      <c r="T196" s="152">
        <v>0</v>
      </c>
      <c r="U196" s="140" t="s">
        <v>2404</v>
      </c>
      <c r="V196" s="140" t="s">
        <v>2404</v>
      </c>
      <c r="W196" s="140" t="s">
        <v>2404</v>
      </c>
      <c r="X196" s="140" t="s">
        <v>2404</v>
      </c>
      <c r="Y196" s="152">
        <v>0</v>
      </c>
      <c r="Z196" s="152">
        <v>0</v>
      </c>
      <c r="AA196" s="152">
        <v>0</v>
      </c>
      <c r="AB196" s="152">
        <v>0</v>
      </c>
      <c r="AC196" s="152">
        <f t="shared" si="5"/>
        <v>0</v>
      </c>
      <c r="AD196" s="140" t="s">
        <v>2404</v>
      </c>
      <c r="AE196" s="54"/>
    </row>
    <row r="197" spans="1:31" ht="13.5">
      <c r="A197" s="211">
        <v>2117</v>
      </c>
      <c r="B197" s="216" t="s">
        <v>798</v>
      </c>
      <c r="C197" s="140">
        <v>1</v>
      </c>
      <c r="D197" s="140">
        <v>6</v>
      </c>
      <c r="E197" s="222">
        <f t="shared" si="4"/>
        <v>6</v>
      </c>
      <c r="F197" s="222">
        <f t="shared" si="4"/>
        <v>0</v>
      </c>
      <c r="G197" s="152">
        <v>0</v>
      </c>
      <c r="H197" s="152">
        <v>0</v>
      </c>
      <c r="I197" s="152">
        <v>0</v>
      </c>
      <c r="J197" s="152">
        <v>0</v>
      </c>
      <c r="K197" s="140">
        <v>6</v>
      </c>
      <c r="L197" s="152">
        <v>0</v>
      </c>
      <c r="M197" s="152">
        <v>0</v>
      </c>
      <c r="N197" s="152">
        <v>0</v>
      </c>
      <c r="O197" s="152">
        <v>0</v>
      </c>
      <c r="P197" s="152">
        <v>0</v>
      </c>
      <c r="Q197" s="152">
        <v>0</v>
      </c>
      <c r="R197" s="152">
        <v>0</v>
      </c>
      <c r="S197" s="152">
        <v>0</v>
      </c>
      <c r="T197" s="152">
        <v>0</v>
      </c>
      <c r="U197" s="140" t="s">
        <v>2404</v>
      </c>
      <c r="V197" s="140" t="s">
        <v>2404</v>
      </c>
      <c r="W197" s="140" t="s">
        <v>2404</v>
      </c>
      <c r="X197" s="140" t="s">
        <v>2404</v>
      </c>
      <c r="Y197" s="152">
        <v>0</v>
      </c>
      <c r="Z197" s="152">
        <v>0</v>
      </c>
      <c r="AA197" s="152">
        <v>0</v>
      </c>
      <c r="AB197" s="152">
        <v>0</v>
      </c>
      <c r="AC197" s="152">
        <f t="shared" si="5"/>
        <v>0</v>
      </c>
      <c r="AD197" s="140" t="s">
        <v>2404</v>
      </c>
      <c r="AE197" s="54"/>
    </row>
    <row r="198" spans="1:31" ht="13.5">
      <c r="A198" s="211">
        <v>2119</v>
      </c>
      <c r="B198" s="216" t="s">
        <v>2415</v>
      </c>
      <c r="C198" s="140">
        <v>1</v>
      </c>
      <c r="D198" s="140">
        <v>284</v>
      </c>
      <c r="E198" s="222">
        <f t="shared" si="4"/>
        <v>247</v>
      </c>
      <c r="F198" s="222">
        <f t="shared" si="4"/>
        <v>37</v>
      </c>
      <c r="G198" s="152">
        <v>0</v>
      </c>
      <c r="H198" s="152">
        <v>0</v>
      </c>
      <c r="I198" s="152">
        <v>0</v>
      </c>
      <c r="J198" s="152">
        <v>0</v>
      </c>
      <c r="K198" s="140">
        <v>195</v>
      </c>
      <c r="L198" s="140">
        <v>21</v>
      </c>
      <c r="M198" s="140">
        <v>34</v>
      </c>
      <c r="N198" s="140">
        <v>11</v>
      </c>
      <c r="O198" s="140">
        <v>18</v>
      </c>
      <c r="P198" s="140">
        <v>5</v>
      </c>
      <c r="Q198" s="152">
        <v>0</v>
      </c>
      <c r="R198" s="152">
        <v>0</v>
      </c>
      <c r="S198" s="152">
        <v>0</v>
      </c>
      <c r="T198" s="152">
        <v>0</v>
      </c>
      <c r="U198" s="140" t="s">
        <v>2404</v>
      </c>
      <c r="V198" s="140" t="s">
        <v>2404</v>
      </c>
      <c r="W198" s="140" t="s">
        <v>2404</v>
      </c>
      <c r="X198" s="140" t="s">
        <v>2404</v>
      </c>
      <c r="Y198" s="152">
        <v>0</v>
      </c>
      <c r="Z198" s="152">
        <v>0</v>
      </c>
      <c r="AA198" s="152">
        <v>0</v>
      </c>
      <c r="AB198" s="152">
        <v>0</v>
      </c>
      <c r="AC198" s="152">
        <f t="shared" si="5"/>
        <v>0</v>
      </c>
      <c r="AD198" s="140" t="s">
        <v>2404</v>
      </c>
      <c r="AE198" s="54"/>
    </row>
    <row r="199" spans="1:31" ht="13.5">
      <c r="A199" s="211">
        <v>212</v>
      </c>
      <c r="B199" s="216" t="s">
        <v>2416</v>
      </c>
      <c r="C199" s="140">
        <v>47</v>
      </c>
      <c r="D199" s="140">
        <v>753</v>
      </c>
      <c r="E199" s="222">
        <f t="shared" si="4"/>
        <v>670</v>
      </c>
      <c r="F199" s="222">
        <f t="shared" si="4"/>
        <v>83</v>
      </c>
      <c r="G199" s="152">
        <v>0</v>
      </c>
      <c r="H199" s="152">
        <v>0</v>
      </c>
      <c r="I199" s="140">
        <v>42</v>
      </c>
      <c r="J199" s="140">
        <v>7</v>
      </c>
      <c r="K199" s="140">
        <v>519</v>
      </c>
      <c r="L199" s="140">
        <v>46</v>
      </c>
      <c r="M199" s="140">
        <v>103</v>
      </c>
      <c r="N199" s="140">
        <v>32</v>
      </c>
      <c r="O199" s="140">
        <v>13</v>
      </c>
      <c r="P199" s="152">
        <v>0</v>
      </c>
      <c r="Q199" s="140">
        <v>7</v>
      </c>
      <c r="R199" s="140">
        <v>2</v>
      </c>
      <c r="S199" s="140">
        <v>8</v>
      </c>
      <c r="T199" s="152">
        <v>0</v>
      </c>
      <c r="U199" s="140">
        <v>270790</v>
      </c>
      <c r="V199" s="140">
        <v>940439</v>
      </c>
      <c r="W199" s="140">
        <v>1711583</v>
      </c>
      <c r="X199" s="140">
        <v>1457687</v>
      </c>
      <c r="Y199" s="140">
        <v>27008</v>
      </c>
      <c r="Z199" s="140">
        <v>226888</v>
      </c>
      <c r="AA199" s="152">
        <v>0</v>
      </c>
      <c r="AB199" s="140">
        <v>468</v>
      </c>
      <c r="AC199" s="152">
        <f t="shared" si="5"/>
        <v>226420</v>
      </c>
      <c r="AD199" s="140">
        <v>715865</v>
      </c>
      <c r="AE199" s="54"/>
    </row>
    <row r="200" spans="1:31" ht="13.5">
      <c r="A200" s="211">
        <v>2122</v>
      </c>
      <c r="B200" s="216" t="s">
        <v>799</v>
      </c>
      <c r="C200" s="140">
        <v>30</v>
      </c>
      <c r="D200" s="140">
        <v>494</v>
      </c>
      <c r="E200" s="222">
        <f aca="true" t="shared" si="6" ref="E200:F263">(G200+I200+K200+M200+O200)-Q200</f>
        <v>444</v>
      </c>
      <c r="F200" s="222">
        <f t="shared" si="6"/>
        <v>50</v>
      </c>
      <c r="G200" s="152">
        <v>0</v>
      </c>
      <c r="H200" s="152">
        <v>0</v>
      </c>
      <c r="I200" s="140">
        <v>22</v>
      </c>
      <c r="J200" s="140">
        <v>3</v>
      </c>
      <c r="K200" s="140">
        <v>330</v>
      </c>
      <c r="L200" s="140">
        <v>30</v>
      </c>
      <c r="M200" s="140">
        <v>91</v>
      </c>
      <c r="N200" s="140">
        <v>19</v>
      </c>
      <c r="O200" s="140">
        <v>8</v>
      </c>
      <c r="P200" s="152">
        <v>0</v>
      </c>
      <c r="Q200" s="140">
        <v>7</v>
      </c>
      <c r="R200" s="140">
        <v>2</v>
      </c>
      <c r="S200" s="140">
        <v>8</v>
      </c>
      <c r="T200" s="152">
        <v>0</v>
      </c>
      <c r="U200" s="140">
        <v>176694</v>
      </c>
      <c r="V200" s="140">
        <v>575856</v>
      </c>
      <c r="W200" s="140">
        <v>1082205</v>
      </c>
      <c r="X200" s="140">
        <v>983642</v>
      </c>
      <c r="Y200" s="140">
        <v>12960</v>
      </c>
      <c r="Z200" s="140">
        <v>85603</v>
      </c>
      <c r="AA200" s="152">
        <v>0</v>
      </c>
      <c r="AB200" s="140">
        <v>468</v>
      </c>
      <c r="AC200" s="152">
        <f t="shared" si="5"/>
        <v>85135</v>
      </c>
      <c r="AD200" s="140">
        <v>470685</v>
      </c>
      <c r="AE200" s="54"/>
    </row>
    <row r="201" spans="1:31" ht="13.5">
      <c r="A201" s="211">
        <v>2123</v>
      </c>
      <c r="B201" s="216" t="s">
        <v>800</v>
      </c>
      <c r="C201" s="140">
        <v>16</v>
      </c>
      <c r="D201" s="140">
        <v>251</v>
      </c>
      <c r="E201" s="222">
        <f t="shared" si="6"/>
        <v>218</v>
      </c>
      <c r="F201" s="222">
        <f t="shared" si="6"/>
        <v>33</v>
      </c>
      <c r="G201" s="152">
        <v>0</v>
      </c>
      <c r="H201" s="152">
        <v>0</v>
      </c>
      <c r="I201" s="140">
        <v>20</v>
      </c>
      <c r="J201" s="140">
        <v>4</v>
      </c>
      <c r="K201" s="140">
        <v>181</v>
      </c>
      <c r="L201" s="140">
        <v>16</v>
      </c>
      <c r="M201" s="140">
        <v>12</v>
      </c>
      <c r="N201" s="140">
        <v>13</v>
      </c>
      <c r="O201" s="140">
        <v>5</v>
      </c>
      <c r="P201" s="152">
        <v>0</v>
      </c>
      <c r="Q201" s="152">
        <v>0</v>
      </c>
      <c r="R201" s="152">
        <v>0</v>
      </c>
      <c r="S201" s="152">
        <v>0</v>
      </c>
      <c r="T201" s="152">
        <v>0</v>
      </c>
      <c r="U201" s="140" t="s">
        <v>2404</v>
      </c>
      <c r="V201" s="140" t="s">
        <v>2404</v>
      </c>
      <c r="W201" s="140" t="s">
        <v>2404</v>
      </c>
      <c r="X201" s="140" t="s">
        <v>2404</v>
      </c>
      <c r="Y201" s="140" t="s">
        <v>2404</v>
      </c>
      <c r="Z201" s="140" t="s">
        <v>2404</v>
      </c>
      <c r="AA201" s="152">
        <v>0</v>
      </c>
      <c r="AB201" s="152">
        <v>0</v>
      </c>
      <c r="AC201" s="152" t="s">
        <v>2404</v>
      </c>
      <c r="AD201" s="140" t="s">
        <v>2404</v>
      </c>
      <c r="AE201" s="54"/>
    </row>
    <row r="202" spans="1:31" ht="13.5">
      <c r="A202" s="211">
        <v>2129</v>
      </c>
      <c r="B202" s="216" t="s">
        <v>2417</v>
      </c>
      <c r="C202" s="140">
        <v>1</v>
      </c>
      <c r="D202" s="140">
        <v>8</v>
      </c>
      <c r="E202" s="222">
        <f t="shared" si="6"/>
        <v>8</v>
      </c>
      <c r="F202" s="222">
        <f t="shared" si="6"/>
        <v>0</v>
      </c>
      <c r="G202" s="152">
        <v>0</v>
      </c>
      <c r="H202" s="152">
        <v>0</v>
      </c>
      <c r="I202" s="152">
        <v>0</v>
      </c>
      <c r="J202" s="152">
        <v>0</v>
      </c>
      <c r="K202" s="140">
        <v>8</v>
      </c>
      <c r="L202" s="152">
        <v>0</v>
      </c>
      <c r="M202" s="152">
        <v>0</v>
      </c>
      <c r="N202" s="152">
        <v>0</v>
      </c>
      <c r="O202" s="152">
        <v>0</v>
      </c>
      <c r="P202" s="152">
        <v>0</v>
      </c>
      <c r="Q202" s="152">
        <v>0</v>
      </c>
      <c r="R202" s="152">
        <v>0</v>
      </c>
      <c r="S202" s="152">
        <v>0</v>
      </c>
      <c r="T202" s="152">
        <v>0</v>
      </c>
      <c r="U202" s="140" t="s">
        <v>2404</v>
      </c>
      <c r="V202" s="140" t="s">
        <v>2404</v>
      </c>
      <c r="W202" s="140" t="s">
        <v>2404</v>
      </c>
      <c r="X202" s="140" t="s">
        <v>2404</v>
      </c>
      <c r="Y202" s="152">
        <v>0</v>
      </c>
      <c r="Z202" s="152">
        <v>0</v>
      </c>
      <c r="AA202" s="152">
        <v>0</v>
      </c>
      <c r="AB202" s="152">
        <v>0</v>
      </c>
      <c r="AC202" s="152">
        <f aca="true" t="shared" si="7" ref="AC202:AC265">Z202-AA202-AB202</f>
        <v>0</v>
      </c>
      <c r="AD202" s="140" t="s">
        <v>2404</v>
      </c>
      <c r="AE202" s="54"/>
    </row>
    <row r="203" spans="1:31" ht="13.5">
      <c r="A203" s="211">
        <v>216</v>
      </c>
      <c r="B203" s="216" t="s">
        <v>801</v>
      </c>
      <c r="C203" s="140">
        <v>4</v>
      </c>
      <c r="D203" s="140">
        <v>191</v>
      </c>
      <c r="E203" s="222">
        <f t="shared" si="6"/>
        <v>158</v>
      </c>
      <c r="F203" s="222">
        <f t="shared" si="6"/>
        <v>33</v>
      </c>
      <c r="G203" s="152">
        <v>0</v>
      </c>
      <c r="H203" s="152">
        <v>0</v>
      </c>
      <c r="I203" s="140">
        <v>4</v>
      </c>
      <c r="J203" s="152">
        <v>0</v>
      </c>
      <c r="K203" s="140">
        <v>129</v>
      </c>
      <c r="L203" s="140">
        <v>18</v>
      </c>
      <c r="M203" s="140">
        <v>24</v>
      </c>
      <c r="N203" s="140">
        <v>15</v>
      </c>
      <c r="O203" s="140">
        <v>1</v>
      </c>
      <c r="P203" s="152">
        <v>0</v>
      </c>
      <c r="Q203" s="152">
        <v>0</v>
      </c>
      <c r="R203" s="152">
        <v>0</v>
      </c>
      <c r="S203" s="140">
        <v>1</v>
      </c>
      <c r="T203" s="152">
        <v>0</v>
      </c>
      <c r="U203" s="140">
        <v>94737</v>
      </c>
      <c r="V203" s="140">
        <v>236350</v>
      </c>
      <c r="W203" s="140">
        <v>395211</v>
      </c>
      <c r="X203" s="140">
        <v>296675</v>
      </c>
      <c r="Y203" s="140">
        <v>91503</v>
      </c>
      <c r="Z203" s="140">
        <v>7033</v>
      </c>
      <c r="AA203" s="152">
        <v>0</v>
      </c>
      <c r="AB203" s="152">
        <v>0</v>
      </c>
      <c r="AC203" s="152">
        <f t="shared" si="7"/>
        <v>7033</v>
      </c>
      <c r="AD203" s="140">
        <v>102663</v>
      </c>
      <c r="AE203" s="54"/>
    </row>
    <row r="204" spans="1:31" ht="13.5">
      <c r="A204" s="211">
        <v>2169</v>
      </c>
      <c r="B204" s="216" t="s">
        <v>802</v>
      </c>
      <c r="C204" s="140">
        <v>4</v>
      </c>
      <c r="D204" s="140">
        <v>191</v>
      </c>
      <c r="E204" s="222">
        <f t="shared" si="6"/>
        <v>158</v>
      </c>
      <c r="F204" s="222">
        <f t="shared" si="6"/>
        <v>33</v>
      </c>
      <c r="G204" s="152">
        <v>0</v>
      </c>
      <c r="H204" s="152">
        <v>0</v>
      </c>
      <c r="I204" s="140">
        <v>4</v>
      </c>
      <c r="J204" s="152">
        <v>0</v>
      </c>
      <c r="K204" s="140">
        <v>129</v>
      </c>
      <c r="L204" s="140">
        <v>18</v>
      </c>
      <c r="M204" s="140">
        <v>24</v>
      </c>
      <c r="N204" s="140">
        <v>15</v>
      </c>
      <c r="O204" s="140">
        <v>1</v>
      </c>
      <c r="P204" s="152">
        <v>0</v>
      </c>
      <c r="Q204" s="152">
        <v>0</v>
      </c>
      <c r="R204" s="152">
        <v>0</v>
      </c>
      <c r="S204" s="140">
        <v>1</v>
      </c>
      <c r="T204" s="152">
        <v>0</v>
      </c>
      <c r="U204" s="140">
        <v>94737</v>
      </c>
      <c r="V204" s="140">
        <v>236350</v>
      </c>
      <c r="W204" s="140">
        <v>395211</v>
      </c>
      <c r="X204" s="140">
        <v>296675</v>
      </c>
      <c r="Y204" s="140">
        <v>91503</v>
      </c>
      <c r="Z204" s="140">
        <v>7033</v>
      </c>
      <c r="AA204" s="152">
        <v>0</v>
      </c>
      <c r="AB204" s="152">
        <v>0</v>
      </c>
      <c r="AC204" s="152">
        <f t="shared" si="7"/>
        <v>7033</v>
      </c>
      <c r="AD204" s="140">
        <v>102663</v>
      </c>
      <c r="AE204" s="54"/>
    </row>
    <row r="205" spans="1:31" ht="13.5">
      <c r="A205" s="211">
        <v>217</v>
      </c>
      <c r="B205" s="216" t="s">
        <v>803</v>
      </c>
      <c r="C205" s="140">
        <v>2</v>
      </c>
      <c r="D205" s="140">
        <v>114</v>
      </c>
      <c r="E205" s="222">
        <f t="shared" si="6"/>
        <v>91</v>
      </c>
      <c r="F205" s="222">
        <f t="shared" si="6"/>
        <v>23</v>
      </c>
      <c r="G205" s="152">
        <v>0</v>
      </c>
      <c r="H205" s="152">
        <v>0</v>
      </c>
      <c r="I205" s="152">
        <v>0</v>
      </c>
      <c r="J205" s="152">
        <v>0</v>
      </c>
      <c r="K205" s="140">
        <v>77</v>
      </c>
      <c r="L205" s="140">
        <v>12</v>
      </c>
      <c r="M205" s="140">
        <v>1</v>
      </c>
      <c r="N205" s="140">
        <v>6</v>
      </c>
      <c r="O205" s="140">
        <v>17</v>
      </c>
      <c r="P205" s="140">
        <v>5</v>
      </c>
      <c r="Q205" s="140">
        <v>4</v>
      </c>
      <c r="R205" s="152">
        <v>0</v>
      </c>
      <c r="S205" s="152">
        <v>0</v>
      </c>
      <c r="T205" s="152">
        <v>0</v>
      </c>
      <c r="U205" s="140" t="s">
        <v>2404</v>
      </c>
      <c r="V205" s="140" t="s">
        <v>2404</v>
      </c>
      <c r="W205" s="140" t="s">
        <v>2404</v>
      </c>
      <c r="X205" s="140" t="s">
        <v>2404</v>
      </c>
      <c r="Y205" s="140" t="s">
        <v>2404</v>
      </c>
      <c r="Z205" s="152">
        <v>0</v>
      </c>
      <c r="AA205" s="152">
        <v>0</v>
      </c>
      <c r="AB205" s="152">
        <v>0</v>
      </c>
      <c r="AC205" s="152">
        <f t="shared" si="7"/>
        <v>0</v>
      </c>
      <c r="AD205" s="140" t="s">
        <v>2404</v>
      </c>
      <c r="AE205" s="54"/>
    </row>
    <row r="206" spans="1:31" ht="13.5">
      <c r="A206" s="211">
        <v>2171</v>
      </c>
      <c r="B206" s="216" t="s">
        <v>2418</v>
      </c>
      <c r="C206" s="140">
        <v>1</v>
      </c>
      <c r="D206" s="140">
        <v>20</v>
      </c>
      <c r="E206" s="222">
        <f t="shared" si="6"/>
        <v>15</v>
      </c>
      <c r="F206" s="222">
        <f t="shared" si="6"/>
        <v>5</v>
      </c>
      <c r="G206" s="152">
        <v>0</v>
      </c>
      <c r="H206" s="152">
        <v>0</v>
      </c>
      <c r="I206" s="152">
        <v>0</v>
      </c>
      <c r="J206" s="152">
        <v>0</v>
      </c>
      <c r="K206" s="140">
        <v>14</v>
      </c>
      <c r="L206" s="140">
        <v>3</v>
      </c>
      <c r="M206" s="140">
        <v>1</v>
      </c>
      <c r="N206" s="140">
        <v>2</v>
      </c>
      <c r="O206" s="152">
        <v>0</v>
      </c>
      <c r="P206" s="152">
        <v>0</v>
      </c>
      <c r="Q206" s="152">
        <v>0</v>
      </c>
      <c r="R206" s="152">
        <v>0</v>
      </c>
      <c r="S206" s="152">
        <v>0</v>
      </c>
      <c r="T206" s="152">
        <v>0</v>
      </c>
      <c r="U206" s="140" t="s">
        <v>2404</v>
      </c>
      <c r="V206" s="140" t="s">
        <v>2404</v>
      </c>
      <c r="W206" s="140" t="s">
        <v>2404</v>
      </c>
      <c r="X206" s="140" t="s">
        <v>2404</v>
      </c>
      <c r="Y206" s="152">
        <v>0</v>
      </c>
      <c r="Z206" s="152">
        <v>0</v>
      </c>
      <c r="AA206" s="152">
        <v>0</v>
      </c>
      <c r="AB206" s="152">
        <v>0</v>
      </c>
      <c r="AC206" s="152">
        <f t="shared" si="7"/>
        <v>0</v>
      </c>
      <c r="AD206" s="140" t="s">
        <v>2404</v>
      </c>
      <c r="AE206" s="54"/>
    </row>
    <row r="207" spans="1:31" ht="13.5">
      <c r="A207" s="211">
        <v>2179</v>
      </c>
      <c r="B207" s="216" t="s">
        <v>1641</v>
      </c>
      <c r="C207" s="140">
        <v>1</v>
      </c>
      <c r="D207" s="140">
        <v>94</v>
      </c>
      <c r="E207" s="222">
        <f t="shared" si="6"/>
        <v>76</v>
      </c>
      <c r="F207" s="222">
        <f t="shared" si="6"/>
        <v>18</v>
      </c>
      <c r="G207" s="152">
        <v>0</v>
      </c>
      <c r="H207" s="152">
        <v>0</v>
      </c>
      <c r="I207" s="152">
        <v>0</v>
      </c>
      <c r="J207" s="152">
        <v>0</v>
      </c>
      <c r="K207" s="140">
        <v>63</v>
      </c>
      <c r="L207" s="140">
        <v>9</v>
      </c>
      <c r="M207" s="152">
        <v>0</v>
      </c>
      <c r="N207" s="140">
        <v>4</v>
      </c>
      <c r="O207" s="140">
        <v>17</v>
      </c>
      <c r="P207" s="140">
        <v>5</v>
      </c>
      <c r="Q207" s="140">
        <v>4</v>
      </c>
      <c r="R207" s="152">
        <v>0</v>
      </c>
      <c r="S207" s="152">
        <v>0</v>
      </c>
      <c r="T207" s="152">
        <v>0</v>
      </c>
      <c r="U207" s="140" t="s">
        <v>2404</v>
      </c>
      <c r="V207" s="140" t="s">
        <v>2404</v>
      </c>
      <c r="W207" s="140" t="s">
        <v>2404</v>
      </c>
      <c r="X207" s="140" t="s">
        <v>2404</v>
      </c>
      <c r="Y207" s="140" t="s">
        <v>2404</v>
      </c>
      <c r="Z207" s="152">
        <v>0</v>
      </c>
      <c r="AA207" s="152">
        <v>0</v>
      </c>
      <c r="AB207" s="152">
        <v>0</v>
      </c>
      <c r="AC207" s="152">
        <f t="shared" si="7"/>
        <v>0</v>
      </c>
      <c r="AD207" s="140" t="s">
        <v>2404</v>
      </c>
      <c r="AE207" s="54"/>
    </row>
    <row r="208" spans="1:31" ht="13.5">
      <c r="A208" s="211">
        <v>218</v>
      </c>
      <c r="B208" s="216" t="s">
        <v>804</v>
      </c>
      <c r="C208" s="140">
        <v>20</v>
      </c>
      <c r="D208" s="140">
        <v>153</v>
      </c>
      <c r="E208" s="222">
        <f t="shared" si="6"/>
        <v>117</v>
      </c>
      <c r="F208" s="222">
        <f t="shared" si="6"/>
        <v>36</v>
      </c>
      <c r="G208" s="140">
        <v>5</v>
      </c>
      <c r="H208" s="140">
        <v>2</v>
      </c>
      <c r="I208" s="140">
        <v>12</v>
      </c>
      <c r="J208" s="140">
        <v>5</v>
      </c>
      <c r="K208" s="140">
        <v>93</v>
      </c>
      <c r="L208" s="140">
        <v>21</v>
      </c>
      <c r="M208" s="140">
        <v>5</v>
      </c>
      <c r="N208" s="140">
        <v>7</v>
      </c>
      <c r="O208" s="140">
        <v>2</v>
      </c>
      <c r="P208" s="140">
        <v>1</v>
      </c>
      <c r="Q208" s="152">
        <v>0</v>
      </c>
      <c r="R208" s="152">
        <v>0</v>
      </c>
      <c r="S208" s="152">
        <v>0</v>
      </c>
      <c r="T208" s="152">
        <v>0</v>
      </c>
      <c r="U208" s="140">
        <v>52125</v>
      </c>
      <c r="V208" s="140">
        <v>85122</v>
      </c>
      <c r="W208" s="140">
        <v>338639</v>
      </c>
      <c r="X208" s="140">
        <v>219534</v>
      </c>
      <c r="Y208" s="140">
        <v>1535</v>
      </c>
      <c r="Z208" s="140">
        <v>117570</v>
      </c>
      <c r="AA208" s="152">
        <v>0</v>
      </c>
      <c r="AB208" s="152">
        <v>0</v>
      </c>
      <c r="AC208" s="152">
        <f t="shared" si="7"/>
        <v>117570</v>
      </c>
      <c r="AD208" s="140">
        <v>234736</v>
      </c>
      <c r="AE208" s="54"/>
    </row>
    <row r="209" spans="1:31" ht="13.5">
      <c r="A209" s="211">
        <v>2181</v>
      </c>
      <c r="B209" s="216" t="s">
        <v>805</v>
      </c>
      <c r="C209" s="140">
        <v>4</v>
      </c>
      <c r="D209" s="140">
        <v>58</v>
      </c>
      <c r="E209" s="222">
        <f t="shared" si="6"/>
        <v>51</v>
      </c>
      <c r="F209" s="222">
        <f t="shared" si="6"/>
        <v>7</v>
      </c>
      <c r="G209" s="152">
        <v>0</v>
      </c>
      <c r="H209" s="152">
        <v>0</v>
      </c>
      <c r="I209" s="140">
        <v>2</v>
      </c>
      <c r="J209" s="152">
        <v>0</v>
      </c>
      <c r="K209" s="140">
        <v>43</v>
      </c>
      <c r="L209" s="140">
        <v>5</v>
      </c>
      <c r="M209" s="140">
        <v>4</v>
      </c>
      <c r="N209" s="140">
        <v>1</v>
      </c>
      <c r="O209" s="140">
        <v>2</v>
      </c>
      <c r="P209" s="140">
        <v>1</v>
      </c>
      <c r="Q209" s="152">
        <v>0</v>
      </c>
      <c r="R209" s="152">
        <v>0</v>
      </c>
      <c r="S209" s="152">
        <v>0</v>
      </c>
      <c r="T209" s="152">
        <v>0</v>
      </c>
      <c r="U209" s="140" t="s">
        <v>2404</v>
      </c>
      <c r="V209" s="140" t="s">
        <v>2404</v>
      </c>
      <c r="W209" s="140" t="s">
        <v>2404</v>
      </c>
      <c r="X209" s="140" t="s">
        <v>2404</v>
      </c>
      <c r="Y209" s="152">
        <v>0</v>
      </c>
      <c r="Z209" s="140" t="s">
        <v>2404</v>
      </c>
      <c r="AA209" s="152">
        <v>0</v>
      </c>
      <c r="AB209" s="152">
        <v>0</v>
      </c>
      <c r="AC209" s="152" t="s">
        <v>2404</v>
      </c>
      <c r="AD209" s="140" t="s">
        <v>2404</v>
      </c>
      <c r="AE209" s="54"/>
    </row>
    <row r="210" spans="1:31" ht="13.5">
      <c r="A210" s="211">
        <v>2182</v>
      </c>
      <c r="B210" s="216" t="s">
        <v>2419</v>
      </c>
      <c r="C210" s="140">
        <v>1</v>
      </c>
      <c r="D210" s="140">
        <v>4</v>
      </c>
      <c r="E210" s="222">
        <f t="shared" si="6"/>
        <v>3</v>
      </c>
      <c r="F210" s="222">
        <f t="shared" si="6"/>
        <v>1</v>
      </c>
      <c r="G210" s="152">
        <v>0</v>
      </c>
      <c r="H210" s="152">
        <v>0</v>
      </c>
      <c r="I210" s="152">
        <v>0</v>
      </c>
      <c r="J210" s="152">
        <v>0</v>
      </c>
      <c r="K210" s="140">
        <v>3</v>
      </c>
      <c r="L210" s="140">
        <v>1</v>
      </c>
      <c r="M210" s="152">
        <v>0</v>
      </c>
      <c r="N210" s="152">
        <v>0</v>
      </c>
      <c r="O210" s="152">
        <v>0</v>
      </c>
      <c r="P210" s="152">
        <v>0</v>
      </c>
      <c r="Q210" s="152">
        <v>0</v>
      </c>
      <c r="R210" s="152">
        <v>0</v>
      </c>
      <c r="S210" s="152">
        <v>0</v>
      </c>
      <c r="T210" s="152">
        <v>0</v>
      </c>
      <c r="U210" s="140" t="s">
        <v>2404</v>
      </c>
      <c r="V210" s="140" t="s">
        <v>2404</v>
      </c>
      <c r="W210" s="140" t="s">
        <v>2404</v>
      </c>
      <c r="X210" s="140" t="s">
        <v>2404</v>
      </c>
      <c r="Y210" s="152">
        <v>0</v>
      </c>
      <c r="Z210" s="152">
        <v>0</v>
      </c>
      <c r="AA210" s="152">
        <v>0</v>
      </c>
      <c r="AB210" s="152">
        <v>0</v>
      </c>
      <c r="AC210" s="152">
        <f t="shared" si="7"/>
        <v>0</v>
      </c>
      <c r="AD210" s="140" t="s">
        <v>2404</v>
      </c>
      <c r="AE210" s="54"/>
    </row>
    <row r="211" spans="1:31" ht="13.5">
      <c r="A211" s="211">
        <v>2184</v>
      </c>
      <c r="B211" s="216" t="s">
        <v>2420</v>
      </c>
      <c r="C211" s="140">
        <v>14</v>
      </c>
      <c r="D211" s="140">
        <v>79</v>
      </c>
      <c r="E211" s="222">
        <f t="shared" si="6"/>
        <v>52</v>
      </c>
      <c r="F211" s="222">
        <f t="shared" si="6"/>
        <v>27</v>
      </c>
      <c r="G211" s="140">
        <v>5</v>
      </c>
      <c r="H211" s="140">
        <v>2</v>
      </c>
      <c r="I211" s="140">
        <v>7</v>
      </c>
      <c r="J211" s="140">
        <v>5</v>
      </c>
      <c r="K211" s="140">
        <v>39</v>
      </c>
      <c r="L211" s="140">
        <v>14</v>
      </c>
      <c r="M211" s="140">
        <v>1</v>
      </c>
      <c r="N211" s="140">
        <v>6</v>
      </c>
      <c r="O211" s="152">
        <v>0</v>
      </c>
      <c r="P211" s="152">
        <v>0</v>
      </c>
      <c r="Q211" s="152">
        <v>0</v>
      </c>
      <c r="R211" s="152">
        <v>0</v>
      </c>
      <c r="S211" s="152">
        <v>0</v>
      </c>
      <c r="T211" s="152">
        <v>0</v>
      </c>
      <c r="U211" s="140">
        <v>21685</v>
      </c>
      <c r="V211" s="140">
        <v>36009</v>
      </c>
      <c r="W211" s="140">
        <v>65778</v>
      </c>
      <c r="X211" s="140">
        <v>61447</v>
      </c>
      <c r="Y211" s="140">
        <v>1535</v>
      </c>
      <c r="Z211" s="140">
        <v>2796</v>
      </c>
      <c r="AA211" s="152">
        <v>0</v>
      </c>
      <c r="AB211" s="152">
        <v>0</v>
      </c>
      <c r="AC211" s="152">
        <f t="shared" si="7"/>
        <v>2796</v>
      </c>
      <c r="AD211" s="140">
        <v>27563</v>
      </c>
      <c r="AE211" s="54"/>
    </row>
    <row r="212" spans="1:31" ht="13.5">
      <c r="A212" s="211">
        <v>2186</v>
      </c>
      <c r="B212" s="216" t="s">
        <v>2421</v>
      </c>
      <c r="C212" s="140">
        <v>1</v>
      </c>
      <c r="D212" s="140">
        <v>12</v>
      </c>
      <c r="E212" s="222">
        <f t="shared" si="6"/>
        <v>11</v>
      </c>
      <c r="F212" s="222">
        <f t="shared" si="6"/>
        <v>1</v>
      </c>
      <c r="G212" s="152">
        <v>0</v>
      </c>
      <c r="H212" s="152">
        <v>0</v>
      </c>
      <c r="I212" s="140">
        <v>3</v>
      </c>
      <c r="J212" s="152">
        <v>0</v>
      </c>
      <c r="K212" s="140">
        <v>8</v>
      </c>
      <c r="L212" s="140">
        <v>1</v>
      </c>
      <c r="M212" s="152">
        <v>0</v>
      </c>
      <c r="N212" s="152">
        <v>0</v>
      </c>
      <c r="O212" s="152">
        <v>0</v>
      </c>
      <c r="P212" s="152">
        <v>0</v>
      </c>
      <c r="Q212" s="152">
        <v>0</v>
      </c>
      <c r="R212" s="152">
        <v>0</v>
      </c>
      <c r="S212" s="152">
        <v>0</v>
      </c>
      <c r="T212" s="152">
        <v>0</v>
      </c>
      <c r="U212" s="140" t="s">
        <v>2404</v>
      </c>
      <c r="V212" s="140" t="s">
        <v>2404</v>
      </c>
      <c r="W212" s="140" t="s">
        <v>2404</v>
      </c>
      <c r="X212" s="140" t="s">
        <v>2404</v>
      </c>
      <c r="Y212" s="152">
        <v>0</v>
      </c>
      <c r="Z212" s="140" t="s">
        <v>2404</v>
      </c>
      <c r="AA212" s="152">
        <v>0</v>
      </c>
      <c r="AB212" s="152">
        <v>0</v>
      </c>
      <c r="AC212" s="152" t="s">
        <v>2404</v>
      </c>
      <c r="AD212" s="140" t="s">
        <v>2404</v>
      </c>
      <c r="AE212" s="54"/>
    </row>
    <row r="213" spans="1:31" ht="13.5">
      <c r="A213" s="211">
        <v>219</v>
      </c>
      <c r="B213" s="216" t="s">
        <v>2422</v>
      </c>
      <c r="C213" s="140">
        <v>1</v>
      </c>
      <c r="D213" s="140">
        <v>23</v>
      </c>
      <c r="E213" s="222">
        <f t="shared" si="6"/>
        <v>19</v>
      </c>
      <c r="F213" s="222">
        <f t="shared" si="6"/>
        <v>4</v>
      </c>
      <c r="G213" s="152">
        <v>0</v>
      </c>
      <c r="H213" s="152">
        <v>0</v>
      </c>
      <c r="I213" s="140">
        <v>1</v>
      </c>
      <c r="J213" s="152">
        <v>0</v>
      </c>
      <c r="K213" s="140">
        <v>14</v>
      </c>
      <c r="L213" s="140">
        <v>3</v>
      </c>
      <c r="M213" s="140">
        <v>4</v>
      </c>
      <c r="N213" s="140">
        <v>1</v>
      </c>
      <c r="O213" s="152">
        <v>0</v>
      </c>
      <c r="P213" s="152">
        <v>0</v>
      </c>
      <c r="Q213" s="152">
        <v>0</v>
      </c>
      <c r="R213" s="152">
        <v>0</v>
      </c>
      <c r="S213" s="152">
        <v>0</v>
      </c>
      <c r="T213" s="152">
        <v>0</v>
      </c>
      <c r="U213" s="140" t="s">
        <v>2404</v>
      </c>
      <c r="V213" s="140" t="s">
        <v>2404</v>
      </c>
      <c r="W213" s="140" t="s">
        <v>2404</v>
      </c>
      <c r="X213" s="140" t="s">
        <v>2404</v>
      </c>
      <c r="Y213" s="152">
        <v>0</v>
      </c>
      <c r="Z213" s="152">
        <v>0</v>
      </c>
      <c r="AA213" s="152">
        <v>0</v>
      </c>
      <c r="AB213" s="152">
        <v>0</v>
      </c>
      <c r="AC213" s="152">
        <f t="shared" si="7"/>
        <v>0</v>
      </c>
      <c r="AD213" s="140" t="s">
        <v>2404</v>
      </c>
      <c r="AE213" s="54"/>
    </row>
    <row r="214" spans="1:31" ht="13.5">
      <c r="A214" s="211">
        <v>2199</v>
      </c>
      <c r="B214" s="216" t="s">
        <v>2423</v>
      </c>
      <c r="C214" s="140">
        <v>1</v>
      </c>
      <c r="D214" s="140">
        <v>23</v>
      </c>
      <c r="E214" s="222">
        <f t="shared" si="6"/>
        <v>19</v>
      </c>
      <c r="F214" s="222">
        <f t="shared" si="6"/>
        <v>4</v>
      </c>
      <c r="G214" s="152">
        <v>0</v>
      </c>
      <c r="H214" s="152">
        <v>0</v>
      </c>
      <c r="I214" s="140">
        <v>1</v>
      </c>
      <c r="J214" s="152">
        <v>0</v>
      </c>
      <c r="K214" s="140">
        <v>14</v>
      </c>
      <c r="L214" s="140">
        <v>3</v>
      </c>
      <c r="M214" s="140">
        <v>4</v>
      </c>
      <c r="N214" s="140">
        <v>1</v>
      </c>
      <c r="O214" s="152">
        <v>0</v>
      </c>
      <c r="P214" s="152">
        <v>0</v>
      </c>
      <c r="Q214" s="152">
        <v>0</v>
      </c>
      <c r="R214" s="152">
        <v>0</v>
      </c>
      <c r="S214" s="152">
        <v>0</v>
      </c>
      <c r="T214" s="152">
        <v>0</v>
      </c>
      <c r="U214" s="140" t="s">
        <v>2404</v>
      </c>
      <c r="V214" s="140" t="s">
        <v>2404</v>
      </c>
      <c r="W214" s="140" t="s">
        <v>2404</v>
      </c>
      <c r="X214" s="140" t="s">
        <v>2404</v>
      </c>
      <c r="Y214" s="152">
        <v>0</v>
      </c>
      <c r="Z214" s="152">
        <v>0</v>
      </c>
      <c r="AA214" s="152">
        <v>0</v>
      </c>
      <c r="AB214" s="152">
        <v>0</v>
      </c>
      <c r="AC214" s="152">
        <f t="shared" si="7"/>
        <v>0</v>
      </c>
      <c r="AD214" s="140" t="s">
        <v>2404</v>
      </c>
      <c r="AE214" s="54"/>
    </row>
    <row r="215" spans="1:31" ht="13.5">
      <c r="A215" s="211">
        <v>225</v>
      </c>
      <c r="B215" s="216" t="s">
        <v>806</v>
      </c>
      <c r="C215" s="140">
        <v>4</v>
      </c>
      <c r="D215" s="140">
        <v>169</v>
      </c>
      <c r="E215" s="222">
        <f t="shared" si="6"/>
        <v>143</v>
      </c>
      <c r="F215" s="222">
        <f t="shared" si="6"/>
        <v>26</v>
      </c>
      <c r="G215" s="152">
        <v>0</v>
      </c>
      <c r="H215" s="152">
        <v>0</v>
      </c>
      <c r="I215" s="140">
        <v>9</v>
      </c>
      <c r="J215" s="140">
        <v>2</v>
      </c>
      <c r="K215" s="140">
        <v>115</v>
      </c>
      <c r="L215" s="140">
        <v>17</v>
      </c>
      <c r="M215" s="140">
        <v>15</v>
      </c>
      <c r="N215" s="140">
        <v>6</v>
      </c>
      <c r="O215" s="140">
        <v>4</v>
      </c>
      <c r="P215" s="140">
        <v>1</v>
      </c>
      <c r="Q215" s="152">
        <v>0</v>
      </c>
      <c r="R215" s="152">
        <v>0</v>
      </c>
      <c r="S215" s="140">
        <v>2</v>
      </c>
      <c r="T215" s="140">
        <v>3</v>
      </c>
      <c r="U215" s="140">
        <v>68134</v>
      </c>
      <c r="V215" s="140">
        <v>229424</v>
      </c>
      <c r="W215" s="140">
        <v>385171</v>
      </c>
      <c r="X215" s="140">
        <v>382936</v>
      </c>
      <c r="Y215" s="140">
        <v>2235</v>
      </c>
      <c r="Z215" s="152">
        <v>0</v>
      </c>
      <c r="AA215" s="152">
        <v>0</v>
      </c>
      <c r="AB215" s="152">
        <v>0</v>
      </c>
      <c r="AC215" s="152">
        <f t="shared" si="7"/>
        <v>0</v>
      </c>
      <c r="AD215" s="140">
        <v>133056</v>
      </c>
      <c r="AE215" s="54"/>
    </row>
    <row r="216" spans="1:31" ht="13.5">
      <c r="A216" s="211">
        <v>2251</v>
      </c>
      <c r="B216" s="216" t="s">
        <v>2424</v>
      </c>
      <c r="C216" s="140">
        <v>3</v>
      </c>
      <c r="D216" s="140">
        <v>126</v>
      </c>
      <c r="E216" s="222">
        <f t="shared" si="6"/>
        <v>104</v>
      </c>
      <c r="F216" s="222">
        <f t="shared" si="6"/>
        <v>22</v>
      </c>
      <c r="G216" s="152">
        <v>0</v>
      </c>
      <c r="H216" s="152">
        <v>0</v>
      </c>
      <c r="I216" s="140">
        <v>7</v>
      </c>
      <c r="J216" s="140">
        <v>2</v>
      </c>
      <c r="K216" s="140">
        <v>86</v>
      </c>
      <c r="L216" s="140">
        <v>14</v>
      </c>
      <c r="M216" s="140">
        <v>7</v>
      </c>
      <c r="N216" s="140">
        <v>5</v>
      </c>
      <c r="O216" s="140">
        <v>4</v>
      </c>
      <c r="P216" s="140">
        <v>1</v>
      </c>
      <c r="Q216" s="152">
        <v>0</v>
      </c>
      <c r="R216" s="152">
        <v>0</v>
      </c>
      <c r="S216" s="140">
        <v>2</v>
      </c>
      <c r="T216" s="140">
        <v>3</v>
      </c>
      <c r="U216" s="140" t="s">
        <v>2404</v>
      </c>
      <c r="V216" s="140" t="s">
        <v>2404</v>
      </c>
      <c r="W216" s="140" t="s">
        <v>2404</v>
      </c>
      <c r="X216" s="140" t="s">
        <v>2404</v>
      </c>
      <c r="Y216" s="140" t="s">
        <v>2404</v>
      </c>
      <c r="Z216" s="152">
        <v>0</v>
      </c>
      <c r="AA216" s="152">
        <v>0</v>
      </c>
      <c r="AB216" s="152">
        <v>0</v>
      </c>
      <c r="AC216" s="152">
        <f t="shared" si="7"/>
        <v>0</v>
      </c>
      <c r="AD216" s="140" t="s">
        <v>2404</v>
      </c>
      <c r="AE216" s="54"/>
    </row>
    <row r="217" spans="1:31" ht="13.5">
      <c r="A217" s="211">
        <v>2254</v>
      </c>
      <c r="B217" s="216" t="s">
        <v>2425</v>
      </c>
      <c r="C217" s="140">
        <v>1</v>
      </c>
      <c r="D217" s="140">
        <v>43</v>
      </c>
      <c r="E217" s="222">
        <f t="shared" si="6"/>
        <v>39</v>
      </c>
      <c r="F217" s="222">
        <f t="shared" si="6"/>
        <v>4</v>
      </c>
      <c r="G217" s="152">
        <v>0</v>
      </c>
      <c r="H217" s="152">
        <v>0</v>
      </c>
      <c r="I217" s="140">
        <v>2</v>
      </c>
      <c r="J217" s="152">
        <v>0</v>
      </c>
      <c r="K217" s="140">
        <v>29</v>
      </c>
      <c r="L217" s="140">
        <v>3</v>
      </c>
      <c r="M217" s="140">
        <v>8</v>
      </c>
      <c r="N217" s="140">
        <v>1</v>
      </c>
      <c r="O217" s="152">
        <v>0</v>
      </c>
      <c r="P217" s="152">
        <v>0</v>
      </c>
      <c r="Q217" s="152">
        <v>0</v>
      </c>
      <c r="R217" s="152">
        <v>0</v>
      </c>
      <c r="S217" s="152">
        <v>0</v>
      </c>
      <c r="T217" s="152">
        <v>0</v>
      </c>
      <c r="U217" s="140" t="s">
        <v>2404</v>
      </c>
      <c r="V217" s="140" t="s">
        <v>2404</v>
      </c>
      <c r="W217" s="140" t="s">
        <v>2404</v>
      </c>
      <c r="X217" s="140" t="s">
        <v>2404</v>
      </c>
      <c r="Y217" s="152">
        <v>0</v>
      </c>
      <c r="Z217" s="152">
        <v>0</v>
      </c>
      <c r="AA217" s="152">
        <v>0</v>
      </c>
      <c r="AB217" s="152">
        <v>0</v>
      </c>
      <c r="AC217" s="152">
        <f t="shared" si="7"/>
        <v>0</v>
      </c>
      <c r="AD217" s="140" t="s">
        <v>2404</v>
      </c>
      <c r="AE217" s="54"/>
    </row>
    <row r="218" spans="1:31" ht="13.5">
      <c r="A218" s="211">
        <v>229</v>
      </c>
      <c r="B218" s="216" t="s">
        <v>2426</v>
      </c>
      <c r="C218" s="140">
        <v>9</v>
      </c>
      <c r="D218" s="140">
        <v>197</v>
      </c>
      <c r="E218" s="222">
        <f t="shared" si="6"/>
        <v>155</v>
      </c>
      <c r="F218" s="222">
        <f t="shared" si="6"/>
        <v>42</v>
      </c>
      <c r="G218" s="152">
        <v>0</v>
      </c>
      <c r="H218" s="152">
        <v>0</v>
      </c>
      <c r="I218" s="140">
        <v>10</v>
      </c>
      <c r="J218" s="140">
        <v>4</v>
      </c>
      <c r="K218" s="140">
        <v>135</v>
      </c>
      <c r="L218" s="140">
        <v>26</v>
      </c>
      <c r="M218" s="140">
        <v>6</v>
      </c>
      <c r="N218" s="140">
        <v>11</v>
      </c>
      <c r="O218" s="140">
        <v>4</v>
      </c>
      <c r="P218" s="140">
        <v>1</v>
      </c>
      <c r="Q218" s="152">
        <v>0</v>
      </c>
      <c r="R218" s="152">
        <v>0</v>
      </c>
      <c r="S218" s="152">
        <v>0</v>
      </c>
      <c r="T218" s="152">
        <v>0</v>
      </c>
      <c r="U218" s="140">
        <v>73525</v>
      </c>
      <c r="V218" s="140">
        <v>239269</v>
      </c>
      <c r="W218" s="140">
        <v>446282</v>
      </c>
      <c r="X218" s="140">
        <v>430589</v>
      </c>
      <c r="Y218" s="140">
        <v>14613</v>
      </c>
      <c r="Z218" s="140">
        <v>1080</v>
      </c>
      <c r="AA218" s="152">
        <v>0</v>
      </c>
      <c r="AB218" s="152">
        <v>0</v>
      </c>
      <c r="AC218" s="152">
        <f t="shared" si="7"/>
        <v>1080</v>
      </c>
      <c r="AD218" s="140">
        <v>189061</v>
      </c>
      <c r="AE218" s="54"/>
    </row>
    <row r="219" spans="1:31" ht="13.5">
      <c r="A219" s="211">
        <v>2291</v>
      </c>
      <c r="B219" s="216" t="s">
        <v>807</v>
      </c>
      <c r="C219" s="140">
        <v>4</v>
      </c>
      <c r="D219" s="140">
        <v>78</v>
      </c>
      <c r="E219" s="222">
        <f t="shared" si="6"/>
        <v>57</v>
      </c>
      <c r="F219" s="222">
        <f t="shared" si="6"/>
        <v>21</v>
      </c>
      <c r="G219" s="152">
        <v>0</v>
      </c>
      <c r="H219" s="152">
        <v>0</v>
      </c>
      <c r="I219" s="140">
        <v>3</v>
      </c>
      <c r="J219" s="140">
        <v>1</v>
      </c>
      <c r="K219" s="140">
        <v>54</v>
      </c>
      <c r="L219" s="140">
        <v>12</v>
      </c>
      <c r="M219" s="152">
        <v>0</v>
      </c>
      <c r="N219" s="140">
        <v>8</v>
      </c>
      <c r="O219" s="152">
        <v>0</v>
      </c>
      <c r="P219" s="152">
        <v>0</v>
      </c>
      <c r="Q219" s="152">
        <v>0</v>
      </c>
      <c r="R219" s="152">
        <v>0</v>
      </c>
      <c r="S219" s="152">
        <v>0</v>
      </c>
      <c r="T219" s="152">
        <v>0</v>
      </c>
      <c r="U219" s="140">
        <v>30329</v>
      </c>
      <c r="V219" s="140">
        <v>128302</v>
      </c>
      <c r="W219" s="140">
        <v>197400</v>
      </c>
      <c r="X219" s="140">
        <v>197328</v>
      </c>
      <c r="Y219" s="140">
        <v>72</v>
      </c>
      <c r="Z219" s="152">
        <v>0</v>
      </c>
      <c r="AA219" s="152">
        <v>0</v>
      </c>
      <c r="AB219" s="152">
        <v>0</v>
      </c>
      <c r="AC219" s="152">
        <f t="shared" si="7"/>
        <v>0</v>
      </c>
      <c r="AD219" s="140">
        <v>61682</v>
      </c>
      <c r="AE219" s="54"/>
    </row>
    <row r="220" spans="1:31" ht="13.5">
      <c r="A220" s="211">
        <v>2292</v>
      </c>
      <c r="B220" s="216" t="s">
        <v>2427</v>
      </c>
      <c r="C220" s="140">
        <v>4</v>
      </c>
      <c r="D220" s="140">
        <v>99</v>
      </c>
      <c r="E220" s="222">
        <f t="shared" si="6"/>
        <v>80</v>
      </c>
      <c r="F220" s="222">
        <f t="shared" si="6"/>
        <v>19</v>
      </c>
      <c r="G220" s="152">
        <v>0</v>
      </c>
      <c r="H220" s="152">
        <v>0</v>
      </c>
      <c r="I220" s="140">
        <v>7</v>
      </c>
      <c r="J220" s="140">
        <v>3</v>
      </c>
      <c r="K220" s="140">
        <v>69</v>
      </c>
      <c r="L220" s="140">
        <v>13</v>
      </c>
      <c r="M220" s="140">
        <v>3</v>
      </c>
      <c r="N220" s="140">
        <v>3</v>
      </c>
      <c r="O220" s="140">
        <v>1</v>
      </c>
      <c r="P220" s="152">
        <v>0</v>
      </c>
      <c r="Q220" s="152">
        <v>0</v>
      </c>
      <c r="R220" s="152">
        <v>0</v>
      </c>
      <c r="S220" s="152">
        <v>0</v>
      </c>
      <c r="T220" s="152">
        <v>0</v>
      </c>
      <c r="U220" s="140" t="s">
        <v>2404</v>
      </c>
      <c r="V220" s="140" t="s">
        <v>2404</v>
      </c>
      <c r="W220" s="140" t="s">
        <v>2404</v>
      </c>
      <c r="X220" s="140" t="s">
        <v>2404</v>
      </c>
      <c r="Y220" s="140" t="s">
        <v>2404</v>
      </c>
      <c r="Z220" s="140" t="s">
        <v>2404</v>
      </c>
      <c r="AA220" s="152">
        <v>0</v>
      </c>
      <c r="AB220" s="152">
        <v>0</v>
      </c>
      <c r="AC220" s="152" t="s">
        <v>2404</v>
      </c>
      <c r="AD220" s="140" t="s">
        <v>2404</v>
      </c>
      <c r="AE220" s="54"/>
    </row>
    <row r="221" spans="1:31" ht="13.5">
      <c r="A221" s="211">
        <v>2299</v>
      </c>
      <c r="B221" s="216" t="s">
        <v>2428</v>
      </c>
      <c r="C221" s="140">
        <v>1</v>
      </c>
      <c r="D221" s="140">
        <v>20</v>
      </c>
      <c r="E221" s="222">
        <f t="shared" si="6"/>
        <v>18</v>
      </c>
      <c r="F221" s="222">
        <f t="shared" si="6"/>
        <v>2</v>
      </c>
      <c r="G221" s="152">
        <v>0</v>
      </c>
      <c r="H221" s="152">
        <v>0</v>
      </c>
      <c r="I221" s="152">
        <v>0</v>
      </c>
      <c r="J221" s="152">
        <v>0</v>
      </c>
      <c r="K221" s="140">
        <v>12</v>
      </c>
      <c r="L221" s="140">
        <v>1</v>
      </c>
      <c r="M221" s="140">
        <v>3</v>
      </c>
      <c r="N221" s="152">
        <v>0</v>
      </c>
      <c r="O221" s="140">
        <v>3</v>
      </c>
      <c r="P221" s="140">
        <v>1</v>
      </c>
      <c r="Q221" s="152">
        <v>0</v>
      </c>
      <c r="R221" s="152">
        <v>0</v>
      </c>
      <c r="S221" s="152">
        <v>0</v>
      </c>
      <c r="T221" s="152">
        <v>0</v>
      </c>
      <c r="U221" s="140" t="s">
        <v>2404</v>
      </c>
      <c r="V221" s="140" t="s">
        <v>2404</v>
      </c>
      <c r="W221" s="140" t="s">
        <v>2404</v>
      </c>
      <c r="X221" s="140" t="s">
        <v>2404</v>
      </c>
      <c r="Y221" s="140" t="s">
        <v>2404</v>
      </c>
      <c r="Z221" s="152">
        <v>0</v>
      </c>
      <c r="AA221" s="152">
        <v>0</v>
      </c>
      <c r="AB221" s="152">
        <v>0</v>
      </c>
      <c r="AC221" s="152">
        <f t="shared" si="7"/>
        <v>0</v>
      </c>
      <c r="AD221" s="140" t="s">
        <v>2404</v>
      </c>
      <c r="AE221" s="54"/>
    </row>
    <row r="222" spans="1:31" ht="13.5">
      <c r="A222" s="211">
        <v>232</v>
      </c>
      <c r="B222" s="216" t="s">
        <v>808</v>
      </c>
      <c r="C222" s="140">
        <v>4</v>
      </c>
      <c r="D222" s="140">
        <v>135</v>
      </c>
      <c r="E222" s="222">
        <f t="shared" si="6"/>
        <v>107</v>
      </c>
      <c r="F222" s="222">
        <f t="shared" si="6"/>
        <v>28</v>
      </c>
      <c r="G222" s="152">
        <v>0</v>
      </c>
      <c r="H222" s="152">
        <v>0</v>
      </c>
      <c r="I222" s="140">
        <v>7</v>
      </c>
      <c r="J222" s="140">
        <v>1</v>
      </c>
      <c r="K222" s="140">
        <v>83</v>
      </c>
      <c r="L222" s="140">
        <v>14</v>
      </c>
      <c r="M222" s="140">
        <v>16</v>
      </c>
      <c r="N222" s="140">
        <v>13</v>
      </c>
      <c r="O222" s="140">
        <v>1</v>
      </c>
      <c r="P222" s="152">
        <v>0</v>
      </c>
      <c r="Q222" s="152">
        <v>0</v>
      </c>
      <c r="R222" s="152">
        <v>0</v>
      </c>
      <c r="S222" s="152">
        <v>0</v>
      </c>
      <c r="T222" s="152">
        <v>0</v>
      </c>
      <c r="U222" s="140">
        <v>53993</v>
      </c>
      <c r="V222" s="140">
        <v>272753</v>
      </c>
      <c r="W222" s="140">
        <v>471108</v>
      </c>
      <c r="X222" s="140">
        <v>467007</v>
      </c>
      <c r="Y222" s="140">
        <v>4101</v>
      </c>
      <c r="Z222" s="152">
        <v>0</v>
      </c>
      <c r="AA222" s="152">
        <v>0</v>
      </c>
      <c r="AB222" s="152">
        <v>0</v>
      </c>
      <c r="AC222" s="152">
        <f t="shared" si="7"/>
        <v>0</v>
      </c>
      <c r="AD222" s="140">
        <v>234962</v>
      </c>
      <c r="AE222" s="54"/>
    </row>
    <row r="223" spans="1:31" ht="13.5">
      <c r="A223" s="211">
        <v>2321</v>
      </c>
      <c r="B223" s="216" t="s">
        <v>809</v>
      </c>
      <c r="C223" s="140">
        <v>1</v>
      </c>
      <c r="D223" s="140">
        <v>34</v>
      </c>
      <c r="E223" s="222">
        <f t="shared" si="6"/>
        <v>28</v>
      </c>
      <c r="F223" s="222">
        <f t="shared" si="6"/>
        <v>6</v>
      </c>
      <c r="G223" s="152">
        <v>0</v>
      </c>
      <c r="H223" s="152">
        <v>0</v>
      </c>
      <c r="I223" s="152">
        <v>0</v>
      </c>
      <c r="J223" s="152">
        <v>0</v>
      </c>
      <c r="K223" s="140">
        <v>27</v>
      </c>
      <c r="L223" s="140">
        <v>5</v>
      </c>
      <c r="M223" s="140">
        <v>1</v>
      </c>
      <c r="N223" s="140">
        <v>1</v>
      </c>
      <c r="O223" s="152">
        <v>0</v>
      </c>
      <c r="P223" s="152">
        <v>0</v>
      </c>
      <c r="Q223" s="152">
        <v>0</v>
      </c>
      <c r="R223" s="152">
        <v>0</v>
      </c>
      <c r="S223" s="152">
        <v>0</v>
      </c>
      <c r="T223" s="152">
        <v>0</v>
      </c>
      <c r="U223" s="140" t="s">
        <v>2404</v>
      </c>
      <c r="V223" s="140" t="s">
        <v>2404</v>
      </c>
      <c r="W223" s="140" t="s">
        <v>2404</v>
      </c>
      <c r="X223" s="140" t="s">
        <v>2404</v>
      </c>
      <c r="Y223" s="152">
        <v>0</v>
      </c>
      <c r="Z223" s="152">
        <v>0</v>
      </c>
      <c r="AA223" s="152">
        <v>0</v>
      </c>
      <c r="AB223" s="152">
        <v>0</v>
      </c>
      <c r="AC223" s="152">
        <f t="shared" si="7"/>
        <v>0</v>
      </c>
      <c r="AD223" s="140" t="s">
        <v>2404</v>
      </c>
      <c r="AE223" s="54"/>
    </row>
    <row r="224" spans="1:31" ht="13.5">
      <c r="A224" s="212">
        <v>2322</v>
      </c>
      <c r="B224" s="216" t="s">
        <v>810</v>
      </c>
      <c r="C224" s="140">
        <v>1</v>
      </c>
      <c r="D224" s="140">
        <v>5</v>
      </c>
      <c r="E224" s="222">
        <f t="shared" si="6"/>
        <v>2</v>
      </c>
      <c r="F224" s="222">
        <f t="shared" si="6"/>
        <v>3</v>
      </c>
      <c r="G224" s="152">
        <v>0</v>
      </c>
      <c r="H224" s="152">
        <v>0</v>
      </c>
      <c r="I224" s="152">
        <v>0</v>
      </c>
      <c r="J224" s="152">
        <v>0</v>
      </c>
      <c r="K224" s="140">
        <v>2</v>
      </c>
      <c r="L224" s="140">
        <v>1</v>
      </c>
      <c r="M224" s="152">
        <v>0</v>
      </c>
      <c r="N224" s="140">
        <v>2</v>
      </c>
      <c r="O224" s="152">
        <v>0</v>
      </c>
      <c r="P224" s="152">
        <v>0</v>
      </c>
      <c r="Q224" s="152">
        <v>0</v>
      </c>
      <c r="R224" s="152">
        <v>0</v>
      </c>
      <c r="S224" s="152">
        <v>0</v>
      </c>
      <c r="T224" s="152">
        <v>0</v>
      </c>
      <c r="U224" s="140" t="s">
        <v>2404</v>
      </c>
      <c r="V224" s="140" t="s">
        <v>2404</v>
      </c>
      <c r="W224" s="140" t="s">
        <v>2404</v>
      </c>
      <c r="X224" s="140" t="s">
        <v>2404</v>
      </c>
      <c r="Y224" s="140" t="s">
        <v>2404</v>
      </c>
      <c r="Z224" s="152">
        <v>0</v>
      </c>
      <c r="AA224" s="152">
        <v>0</v>
      </c>
      <c r="AB224" s="152">
        <v>0</v>
      </c>
      <c r="AC224" s="152">
        <f t="shared" si="7"/>
        <v>0</v>
      </c>
      <c r="AD224" s="140" t="s">
        <v>2404</v>
      </c>
      <c r="AE224" s="54"/>
    </row>
    <row r="225" spans="1:31" ht="13.5">
      <c r="A225" s="211">
        <v>2329</v>
      </c>
      <c r="B225" s="216" t="s">
        <v>2429</v>
      </c>
      <c r="C225" s="140">
        <v>2</v>
      </c>
      <c r="D225" s="140">
        <v>96</v>
      </c>
      <c r="E225" s="222">
        <f t="shared" si="6"/>
        <v>77</v>
      </c>
      <c r="F225" s="222">
        <f t="shared" si="6"/>
        <v>19</v>
      </c>
      <c r="G225" s="152">
        <v>0</v>
      </c>
      <c r="H225" s="152">
        <v>0</v>
      </c>
      <c r="I225" s="140">
        <v>7</v>
      </c>
      <c r="J225" s="140">
        <v>1</v>
      </c>
      <c r="K225" s="140">
        <v>54</v>
      </c>
      <c r="L225" s="140">
        <v>8</v>
      </c>
      <c r="M225" s="140">
        <v>15</v>
      </c>
      <c r="N225" s="140">
        <v>10</v>
      </c>
      <c r="O225" s="140">
        <v>1</v>
      </c>
      <c r="P225" s="152">
        <v>0</v>
      </c>
      <c r="Q225" s="152">
        <v>0</v>
      </c>
      <c r="R225" s="152">
        <v>0</v>
      </c>
      <c r="S225" s="152">
        <v>0</v>
      </c>
      <c r="T225" s="152">
        <v>0</v>
      </c>
      <c r="U225" s="140" t="s">
        <v>2404</v>
      </c>
      <c r="V225" s="140" t="s">
        <v>2404</v>
      </c>
      <c r="W225" s="140" t="s">
        <v>2404</v>
      </c>
      <c r="X225" s="140" t="s">
        <v>2404</v>
      </c>
      <c r="Y225" s="140" t="s">
        <v>2404</v>
      </c>
      <c r="Z225" s="152">
        <v>0</v>
      </c>
      <c r="AA225" s="152">
        <v>0</v>
      </c>
      <c r="AB225" s="152">
        <v>0</v>
      </c>
      <c r="AC225" s="152">
        <f t="shared" si="7"/>
        <v>0</v>
      </c>
      <c r="AD225" s="140" t="s">
        <v>2404</v>
      </c>
      <c r="AE225" s="54"/>
    </row>
    <row r="226" spans="1:31" ht="13.5">
      <c r="A226" s="211">
        <v>233</v>
      </c>
      <c r="B226" s="216" t="s">
        <v>1383</v>
      </c>
      <c r="C226" s="140">
        <v>2</v>
      </c>
      <c r="D226" s="140">
        <v>22</v>
      </c>
      <c r="E226" s="222">
        <f t="shared" si="6"/>
        <v>16</v>
      </c>
      <c r="F226" s="222">
        <f t="shared" si="6"/>
        <v>6</v>
      </c>
      <c r="G226" s="152">
        <v>0</v>
      </c>
      <c r="H226" s="152">
        <v>0</v>
      </c>
      <c r="I226" s="152">
        <v>0</v>
      </c>
      <c r="J226" s="140">
        <v>1</v>
      </c>
      <c r="K226" s="140">
        <v>15</v>
      </c>
      <c r="L226" s="140">
        <v>5</v>
      </c>
      <c r="M226" s="140">
        <v>1</v>
      </c>
      <c r="N226" s="152">
        <v>0</v>
      </c>
      <c r="O226" s="152">
        <v>0</v>
      </c>
      <c r="P226" s="152">
        <v>0</v>
      </c>
      <c r="Q226" s="152">
        <v>0</v>
      </c>
      <c r="R226" s="152">
        <v>0</v>
      </c>
      <c r="S226" s="152">
        <v>0</v>
      </c>
      <c r="T226" s="140">
        <v>2</v>
      </c>
      <c r="U226" s="140" t="s">
        <v>2404</v>
      </c>
      <c r="V226" s="140" t="s">
        <v>2404</v>
      </c>
      <c r="W226" s="140" t="s">
        <v>2404</v>
      </c>
      <c r="X226" s="140" t="s">
        <v>2404</v>
      </c>
      <c r="Y226" s="140" t="s">
        <v>2404</v>
      </c>
      <c r="Z226" s="140" t="s">
        <v>2404</v>
      </c>
      <c r="AA226" s="152">
        <v>0</v>
      </c>
      <c r="AB226" s="152">
        <v>0</v>
      </c>
      <c r="AC226" s="152" t="s">
        <v>2404</v>
      </c>
      <c r="AD226" s="140" t="s">
        <v>2404</v>
      </c>
      <c r="AE226" s="54"/>
    </row>
    <row r="227" spans="1:31" ht="13.5">
      <c r="A227" s="211">
        <v>2332</v>
      </c>
      <c r="B227" s="216" t="s">
        <v>1642</v>
      </c>
      <c r="C227" s="140">
        <v>1</v>
      </c>
      <c r="D227" s="140">
        <v>5</v>
      </c>
      <c r="E227" s="222">
        <f t="shared" si="6"/>
        <v>3</v>
      </c>
      <c r="F227" s="222">
        <f t="shared" si="6"/>
        <v>2</v>
      </c>
      <c r="G227" s="152">
        <v>0</v>
      </c>
      <c r="H227" s="152">
        <v>0</v>
      </c>
      <c r="I227" s="152">
        <v>0</v>
      </c>
      <c r="J227" s="140">
        <v>1</v>
      </c>
      <c r="K227" s="140">
        <v>2</v>
      </c>
      <c r="L227" s="140">
        <v>1</v>
      </c>
      <c r="M227" s="140">
        <v>1</v>
      </c>
      <c r="N227" s="152">
        <v>0</v>
      </c>
      <c r="O227" s="152">
        <v>0</v>
      </c>
      <c r="P227" s="152">
        <v>0</v>
      </c>
      <c r="Q227" s="152">
        <v>0</v>
      </c>
      <c r="R227" s="152">
        <v>0</v>
      </c>
      <c r="S227" s="152">
        <v>0</v>
      </c>
      <c r="T227" s="152">
        <v>0</v>
      </c>
      <c r="U227" s="140" t="s">
        <v>2404</v>
      </c>
      <c r="V227" s="140" t="s">
        <v>2404</v>
      </c>
      <c r="W227" s="140" t="s">
        <v>2404</v>
      </c>
      <c r="X227" s="140" t="s">
        <v>2404</v>
      </c>
      <c r="Y227" s="152">
        <v>0</v>
      </c>
      <c r="Z227" s="152">
        <v>0</v>
      </c>
      <c r="AA227" s="152">
        <v>0</v>
      </c>
      <c r="AB227" s="152">
        <v>0</v>
      </c>
      <c r="AC227" s="152">
        <f t="shared" si="7"/>
        <v>0</v>
      </c>
      <c r="AD227" s="140" t="s">
        <v>2404</v>
      </c>
      <c r="AE227" s="54"/>
    </row>
    <row r="228" spans="1:31" ht="13.5">
      <c r="A228" s="211">
        <v>2339</v>
      </c>
      <c r="B228" s="216" t="s">
        <v>1384</v>
      </c>
      <c r="C228" s="140">
        <v>1</v>
      </c>
      <c r="D228" s="140">
        <v>17</v>
      </c>
      <c r="E228" s="222">
        <f t="shared" si="6"/>
        <v>13</v>
      </c>
      <c r="F228" s="222">
        <f t="shared" si="6"/>
        <v>4</v>
      </c>
      <c r="G228" s="152">
        <v>0</v>
      </c>
      <c r="H228" s="152">
        <v>0</v>
      </c>
      <c r="I228" s="152">
        <v>0</v>
      </c>
      <c r="J228" s="152">
        <v>0</v>
      </c>
      <c r="K228" s="140">
        <v>13</v>
      </c>
      <c r="L228" s="140">
        <v>4</v>
      </c>
      <c r="M228" s="152">
        <v>0</v>
      </c>
      <c r="N228" s="152">
        <v>0</v>
      </c>
      <c r="O228" s="152">
        <v>0</v>
      </c>
      <c r="P228" s="152">
        <v>0</v>
      </c>
      <c r="Q228" s="152">
        <v>0</v>
      </c>
      <c r="R228" s="152">
        <v>0</v>
      </c>
      <c r="S228" s="152">
        <v>0</v>
      </c>
      <c r="T228" s="140">
        <v>2</v>
      </c>
      <c r="U228" s="140" t="s">
        <v>2404</v>
      </c>
      <c r="V228" s="140" t="s">
        <v>2404</v>
      </c>
      <c r="W228" s="140" t="s">
        <v>2404</v>
      </c>
      <c r="X228" s="140" t="s">
        <v>2404</v>
      </c>
      <c r="Y228" s="140" t="s">
        <v>2404</v>
      </c>
      <c r="Z228" s="140" t="s">
        <v>2404</v>
      </c>
      <c r="AA228" s="152">
        <v>0</v>
      </c>
      <c r="AB228" s="152">
        <v>0</v>
      </c>
      <c r="AC228" s="152" t="s">
        <v>2404</v>
      </c>
      <c r="AD228" s="140" t="s">
        <v>2404</v>
      </c>
      <c r="AE228" s="54"/>
    </row>
    <row r="229" spans="1:31" ht="13.5">
      <c r="A229" s="211">
        <v>234</v>
      </c>
      <c r="B229" s="216" t="s">
        <v>811</v>
      </c>
      <c r="C229" s="140">
        <v>5</v>
      </c>
      <c r="D229" s="140">
        <v>337</v>
      </c>
      <c r="E229" s="222">
        <f t="shared" si="6"/>
        <v>250</v>
      </c>
      <c r="F229" s="222">
        <f t="shared" si="6"/>
        <v>87</v>
      </c>
      <c r="G229" s="140">
        <v>1</v>
      </c>
      <c r="H229" s="152">
        <v>0</v>
      </c>
      <c r="I229" s="140">
        <v>1</v>
      </c>
      <c r="J229" s="152">
        <v>0</v>
      </c>
      <c r="K229" s="140">
        <v>209</v>
      </c>
      <c r="L229" s="140">
        <v>18</v>
      </c>
      <c r="M229" s="140">
        <v>35</v>
      </c>
      <c r="N229" s="140">
        <v>63</v>
      </c>
      <c r="O229" s="140">
        <v>5</v>
      </c>
      <c r="P229" s="140">
        <v>6</v>
      </c>
      <c r="Q229" s="140">
        <v>1</v>
      </c>
      <c r="R229" s="152">
        <v>0</v>
      </c>
      <c r="S229" s="152">
        <v>0</v>
      </c>
      <c r="T229" s="152">
        <v>0</v>
      </c>
      <c r="U229" s="140">
        <v>193025</v>
      </c>
      <c r="V229" s="140">
        <v>551152</v>
      </c>
      <c r="W229" s="140">
        <v>1164178</v>
      </c>
      <c r="X229" s="140">
        <v>1146772</v>
      </c>
      <c r="Y229" s="140">
        <v>16702</v>
      </c>
      <c r="Z229" s="140">
        <v>704</v>
      </c>
      <c r="AA229" s="152">
        <v>0</v>
      </c>
      <c r="AB229" s="152">
        <v>0</v>
      </c>
      <c r="AC229" s="152">
        <f t="shared" si="7"/>
        <v>704</v>
      </c>
      <c r="AD229" s="140">
        <v>539698</v>
      </c>
      <c r="AE229" s="54"/>
    </row>
    <row r="230" spans="1:31" ht="13.5">
      <c r="A230" s="211">
        <v>2341</v>
      </c>
      <c r="B230" s="216" t="s">
        <v>2430</v>
      </c>
      <c r="C230" s="140">
        <v>5</v>
      </c>
      <c r="D230" s="140">
        <v>337</v>
      </c>
      <c r="E230" s="222">
        <f t="shared" si="6"/>
        <v>250</v>
      </c>
      <c r="F230" s="222">
        <f t="shared" si="6"/>
        <v>87</v>
      </c>
      <c r="G230" s="140">
        <v>1</v>
      </c>
      <c r="H230" s="152">
        <v>0</v>
      </c>
      <c r="I230" s="140">
        <v>1</v>
      </c>
      <c r="J230" s="152">
        <v>0</v>
      </c>
      <c r="K230" s="140">
        <v>209</v>
      </c>
      <c r="L230" s="140">
        <v>18</v>
      </c>
      <c r="M230" s="140">
        <v>35</v>
      </c>
      <c r="N230" s="140">
        <v>63</v>
      </c>
      <c r="O230" s="140">
        <v>5</v>
      </c>
      <c r="P230" s="140">
        <v>6</v>
      </c>
      <c r="Q230" s="140">
        <v>1</v>
      </c>
      <c r="R230" s="152">
        <v>0</v>
      </c>
      <c r="S230" s="152">
        <v>0</v>
      </c>
      <c r="T230" s="152">
        <v>0</v>
      </c>
      <c r="U230" s="140">
        <v>193025</v>
      </c>
      <c r="V230" s="140">
        <v>551152</v>
      </c>
      <c r="W230" s="140">
        <v>1164178</v>
      </c>
      <c r="X230" s="140">
        <v>1146772</v>
      </c>
      <c r="Y230" s="140">
        <v>16702</v>
      </c>
      <c r="Z230" s="140">
        <v>704</v>
      </c>
      <c r="AA230" s="152">
        <v>0</v>
      </c>
      <c r="AB230" s="152">
        <v>0</v>
      </c>
      <c r="AC230" s="152">
        <f t="shared" si="7"/>
        <v>704</v>
      </c>
      <c r="AD230" s="140">
        <v>539698</v>
      </c>
      <c r="AE230" s="54"/>
    </row>
    <row r="231" spans="1:31" ht="13.5">
      <c r="A231" s="211">
        <v>235</v>
      </c>
      <c r="B231" s="216" t="s">
        <v>812</v>
      </c>
      <c r="C231" s="140">
        <v>17</v>
      </c>
      <c r="D231" s="140">
        <v>911</v>
      </c>
      <c r="E231" s="222">
        <f t="shared" si="6"/>
        <v>719</v>
      </c>
      <c r="F231" s="222">
        <f t="shared" si="6"/>
        <v>192</v>
      </c>
      <c r="G231" s="140">
        <v>3</v>
      </c>
      <c r="H231" s="140">
        <v>3</v>
      </c>
      <c r="I231" s="140">
        <v>27</v>
      </c>
      <c r="J231" s="140">
        <v>8</v>
      </c>
      <c r="K231" s="140">
        <v>531</v>
      </c>
      <c r="L231" s="140">
        <v>68</v>
      </c>
      <c r="M231" s="140">
        <v>96</v>
      </c>
      <c r="N231" s="140">
        <v>82</v>
      </c>
      <c r="O231" s="140">
        <v>72</v>
      </c>
      <c r="P231" s="140">
        <v>32</v>
      </c>
      <c r="Q231" s="140">
        <v>10</v>
      </c>
      <c r="R231" s="140">
        <v>1</v>
      </c>
      <c r="S231" s="140">
        <v>8</v>
      </c>
      <c r="T231" s="140">
        <v>12</v>
      </c>
      <c r="U231" s="140">
        <v>367968</v>
      </c>
      <c r="V231" s="140">
        <v>1215878</v>
      </c>
      <c r="W231" s="140">
        <v>1875565</v>
      </c>
      <c r="X231" s="140">
        <v>1794733</v>
      </c>
      <c r="Y231" s="140">
        <v>47400</v>
      </c>
      <c r="Z231" s="140">
        <v>33432</v>
      </c>
      <c r="AA231" s="152">
        <v>0</v>
      </c>
      <c r="AB231" s="152">
        <v>0</v>
      </c>
      <c r="AC231" s="152">
        <f t="shared" si="7"/>
        <v>33432</v>
      </c>
      <c r="AD231" s="140">
        <v>523413</v>
      </c>
      <c r="AE231" s="54"/>
    </row>
    <row r="232" spans="1:31" ht="13.5">
      <c r="A232" s="211">
        <v>2351</v>
      </c>
      <c r="B232" s="216" t="s">
        <v>1297</v>
      </c>
      <c r="C232" s="140">
        <v>1</v>
      </c>
      <c r="D232" s="140">
        <v>6</v>
      </c>
      <c r="E232" s="222">
        <f t="shared" si="6"/>
        <v>5</v>
      </c>
      <c r="F232" s="222">
        <f t="shared" si="6"/>
        <v>1</v>
      </c>
      <c r="G232" s="152">
        <v>0</v>
      </c>
      <c r="H232" s="152">
        <v>0</v>
      </c>
      <c r="I232" s="152">
        <v>0</v>
      </c>
      <c r="J232" s="152">
        <v>0</v>
      </c>
      <c r="K232" s="140">
        <v>5</v>
      </c>
      <c r="L232" s="140">
        <v>1</v>
      </c>
      <c r="M232" s="152">
        <v>0</v>
      </c>
      <c r="N232" s="152">
        <v>0</v>
      </c>
      <c r="O232" s="152">
        <v>0</v>
      </c>
      <c r="P232" s="152">
        <v>0</v>
      </c>
      <c r="Q232" s="152">
        <v>0</v>
      </c>
      <c r="R232" s="152">
        <v>0</v>
      </c>
      <c r="S232" s="152">
        <v>0</v>
      </c>
      <c r="T232" s="152">
        <v>0</v>
      </c>
      <c r="U232" s="140" t="s">
        <v>2404</v>
      </c>
      <c r="V232" s="140" t="s">
        <v>2404</v>
      </c>
      <c r="W232" s="140" t="s">
        <v>2404</v>
      </c>
      <c r="X232" s="140" t="s">
        <v>2404</v>
      </c>
      <c r="Y232" s="140" t="s">
        <v>2404</v>
      </c>
      <c r="Z232" s="152">
        <v>0</v>
      </c>
      <c r="AA232" s="152">
        <v>0</v>
      </c>
      <c r="AB232" s="152">
        <v>0</v>
      </c>
      <c r="AC232" s="152">
        <f t="shared" si="7"/>
        <v>0</v>
      </c>
      <c r="AD232" s="140" t="s">
        <v>2404</v>
      </c>
      <c r="AE232" s="54"/>
    </row>
    <row r="233" spans="1:31" ht="13.5">
      <c r="A233" s="211">
        <v>2352</v>
      </c>
      <c r="B233" s="216" t="s">
        <v>813</v>
      </c>
      <c r="C233" s="140">
        <v>1</v>
      </c>
      <c r="D233" s="140">
        <v>67</v>
      </c>
      <c r="E233" s="222">
        <f t="shared" si="6"/>
        <v>61</v>
      </c>
      <c r="F233" s="222">
        <f t="shared" si="6"/>
        <v>6</v>
      </c>
      <c r="G233" s="152">
        <v>0</v>
      </c>
      <c r="H233" s="152">
        <v>0</v>
      </c>
      <c r="I233" s="140">
        <v>2</v>
      </c>
      <c r="J233" s="140">
        <v>2</v>
      </c>
      <c r="K233" s="140">
        <v>59</v>
      </c>
      <c r="L233" s="140">
        <v>3</v>
      </c>
      <c r="M233" s="152">
        <v>0</v>
      </c>
      <c r="N233" s="140">
        <v>1</v>
      </c>
      <c r="O233" s="152">
        <v>0</v>
      </c>
      <c r="P233" s="152">
        <v>0</v>
      </c>
      <c r="Q233" s="152">
        <v>0</v>
      </c>
      <c r="R233" s="152">
        <v>0</v>
      </c>
      <c r="S233" s="152">
        <v>0</v>
      </c>
      <c r="T233" s="152">
        <v>0</v>
      </c>
      <c r="U233" s="140" t="s">
        <v>2404</v>
      </c>
      <c r="V233" s="140" t="s">
        <v>2404</v>
      </c>
      <c r="W233" s="140" t="s">
        <v>2404</v>
      </c>
      <c r="X233" s="140" t="s">
        <v>2404</v>
      </c>
      <c r="Y233" s="152">
        <v>0</v>
      </c>
      <c r="Z233" s="140" t="s">
        <v>2404</v>
      </c>
      <c r="AA233" s="152">
        <v>0</v>
      </c>
      <c r="AB233" s="152">
        <v>0</v>
      </c>
      <c r="AC233" s="152" t="s">
        <v>2404</v>
      </c>
      <c r="AD233" s="140" t="s">
        <v>2404</v>
      </c>
      <c r="AE233" s="54"/>
    </row>
    <row r="234" spans="1:31" ht="13.5">
      <c r="A234" s="211">
        <v>2353</v>
      </c>
      <c r="B234" s="216" t="s">
        <v>814</v>
      </c>
      <c r="C234" s="140">
        <v>11</v>
      </c>
      <c r="D234" s="140">
        <v>815</v>
      </c>
      <c r="E234" s="222">
        <f t="shared" si="6"/>
        <v>638</v>
      </c>
      <c r="F234" s="222">
        <f t="shared" si="6"/>
        <v>177</v>
      </c>
      <c r="G234" s="140">
        <v>2</v>
      </c>
      <c r="H234" s="140">
        <v>2</v>
      </c>
      <c r="I234" s="140">
        <v>22</v>
      </c>
      <c r="J234" s="140">
        <v>4</v>
      </c>
      <c r="K234" s="140">
        <v>458</v>
      </c>
      <c r="L234" s="140">
        <v>61</v>
      </c>
      <c r="M234" s="140">
        <v>94</v>
      </c>
      <c r="N234" s="140">
        <v>79</v>
      </c>
      <c r="O234" s="140">
        <v>72</v>
      </c>
      <c r="P234" s="140">
        <v>32</v>
      </c>
      <c r="Q234" s="140">
        <v>10</v>
      </c>
      <c r="R234" s="140">
        <v>1</v>
      </c>
      <c r="S234" s="140">
        <v>8</v>
      </c>
      <c r="T234" s="140">
        <v>12</v>
      </c>
      <c r="U234" s="140">
        <v>331941</v>
      </c>
      <c r="V234" s="140">
        <v>1159912</v>
      </c>
      <c r="W234" s="140">
        <v>1747006</v>
      </c>
      <c r="X234" s="140">
        <v>1682644</v>
      </c>
      <c r="Y234" s="140">
        <v>38760</v>
      </c>
      <c r="Z234" s="140">
        <v>25602</v>
      </c>
      <c r="AA234" s="152">
        <v>0</v>
      </c>
      <c r="AB234" s="152">
        <v>0</v>
      </c>
      <c r="AC234" s="152">
        <f t="shared" si="7"/>
        <v>25602</v>
      </c>
      <c r="AD234" s="140">
        <v>457052</v>
      </c>
      <c r="AE234" s="54"/>
    </row>
    <row r="235" spans="1:31" ht="13.5">
      <c r="A235" s="211">
        <v>2354</v>
      </c>
      <c r="B235" s="216" t="s">
        <v>815</v>
      </c>
      <c r="C235" s="140">
        <v>3</v>
      </c>
      <c r="D235" s="140">
        <v>18</v>
      </c>
      <c r="E235" s="222">
        <f t="shared" si="6"/>
        <v>12</v>
      </c>
      <c r="F235" s="222">
        <f t="shared" si="6"/>
        <v>6</v>
      </c>
      <c r="G235" s="140">
        <v>1</v>
      </c>
      <c r="H235" s="140">
        <v>1</v>
      </c>
      <c r="I235" s="140">
        <v>3</v>
      </c>
      <c r="J235" s="140">
        <v>2</v>
      </c>
      <c r="K235" s="140">
        <v>8</v>
      </c>
      <c r="L235" s="140">
        <v>3</v>
      </c>
      <c r="M235" s="152">
        <v>0</v>
      </c>
      <c r="N235" s="152">
        <v>0</v>
      </c>
      <c r="O235" s="152">
        <v>0</v>
      </c>
      <c r="P235" s="152">
        <v>0</v>
      </c>
      <c r="Q235" s="152">
        <v>0</v>
      </c>
      <c r="R235" s="152">
        <v>0</v>
      </c>
      <c r="S235" s="152">
        <v>0</v>
      </c>
      <c r="T235" s="152">
        <v>0</v>
      </c>
      <c r="U235" s="140">
        <v>5162</v>
      </c>
      <c r="V235" s="140">
        <v>4535</v>
      </c>
      <c r="W235" s="140">
        <v>14081</v>
      </c>
      <c r="X235" s="140">
        <v>12029</v>
      </c>
      <c r="Y235" s="140">
        <v>2052</v>
      </c>
      <c r="Z235" s="152">
        <v>0</v>
      </c>
      <c r="AA235" s="152">
        <v>0</v>
      </c>
      <c r="AB235" s="152">
        <v>0</v>
      </c>
      <c r="AC235" s="152">
        <f t="shared" si="7"/>
        <v>0</v>
      </c>
      <c r="AD235" s="140">
        <v>8839</v>
      </c>
      <c r="AE235" s="54"/>
    </row>
    <row r="236" spans="1:31" ht="13.5">
      <c r="A236" s="211">
        <v>2355</v>
      </c>
      <c r="B236" s="216" t="s">
        <v>2431</v>
      </c>
      <c r="C236" s="140">
        <v>1</v>
      </c>
      <c r="D236" s="140">
        <v>5</v>
      </c>
      <c r="E236" s="222">
        <f t="shared" si="6"/>
        <v>3</v>
      </c>
      <c r="F236" s="222">
        <f t="shared" si="6"/>
        <v>2</v>
      </c>
      <c r="G236" s="152">
        <v>0</v>
      </c>
      <c r="H236" s="152">
        <v>0</v>
      </c>
      <c r="I236" s="152">
        <v>0</v>
      </c>
      <c r="J236" s="152">
        <v>0</v>
      </c>
      <c r="K236" s="140">
        <v>1</v>
      </c>
      <c r="L236" s="152">
        <v>0</v>
      </c>
      <c r="M236" s="140">
        <v>2</v>
      </c>
      <c r="N236" s="140">
        <v>2</v>
      </c>
      <c r="O236" s="152">
        <v>0</v>
      </c>
      <c r="P236" s="152">
        <v>0</v>
      </c>
      <c r="Q236" s="152">
        <v>0</v>
      </c>
      <c r="R236" s="152">
        <v>0</v>
      </c>
      <c r="S236" s="152">
        <v>0</v>
      </c>
      <c r="T236" s="152">
        <v>0</v>
      </c>
      <c r="U236" s="140" t="s">
        <v>2404</v>
      </c>
      <c r="V236" s="140" t="s">
        <v>2404</v>
      </c>
      <c r="W236" s="140" t="s">
        <v>2404</v>
      </c>
      <c r="X236" s="152">
        <v>0</v>
      </c>
      <c r="Y236" s="140" t="s">
        <v>2404</v>
      </c>
      <c r="Z236" s="152">
        <v>0</v>
      </c>
      <c r="AA236" s="152">
        <v>0</v>
      </c>
      <c r="AB236" s="152">
        <v>0</v>
      </c>
      <c r="AC236" s="152">
        <f t="shared" si="7"/>
        <v>0</v>
      </c>
      <c r="AD236" s="140" t="s">
        <v>2404</v>
      </c>
      <c r="AE236" s="54"/>
    </row>
    <row r="237" spans="1:31" ht="13.5">
      <c r="A237" s="211">
        <v>239</v>
      </c>
      <c r="B237" s="216" t="s">
        <v>2432</v>
      </c>
      <c r="C237" s="140">
        <v>1</v>
      </c>
      <c r="D237" s="140">
        <v>23</v>
      </c>
      <c r="E237" s="222">
        <f t="shared" si="6"/>
        <v>18</v>
      </c>
      <c r="F237" s="222">
        <f t="shared" si="6"/>
        <v>5</v>
      </c>
      <c r="G237" s="152">
        <v>0</v>
      </c>
      <c r="H237" s="152">
        <v>0</v>
      </c>
      <c r="I237" s="152">
        <v>0</v>
      </c>
      <c r="J237" s="152">
        <v>0</v>
      </c>
      <c r="K237" s="140">
        <v>17</v>
      </c>
      <c r="L237" s="140">
        <v>2</v>
      </c>
      <c r="M237" s="140">
        <v>1</v>
      </c>
      <c r="N237" s="140">
        <v>3</v>
      </c>
      <c r="O237" s="152">
        <v>0</v>
      </c>
      <c r="P237" s="152">
        <v>0</v>
      </c>
      <c r="Q237" s="152">
        <v>0</v>
      </c>
      <c r="R237" s="152">
        <v>0</v>
      </c>
      <c r="S237" s="152">
        <v>0</v>
      </c>
      <c r="T237" s="152">
        <v>0</v>
      </c>
      <c r="U237" s="140" t="s">
        <v>2404</v>
      </c>
      <c r="V237" s="140" t="s">
        <v>2404</v>
      </c>
      <c r="W237" s="140" t="s">
        <v>2404</v>
      </c>
      <c r="X237" s="140" t="s">
        <v>2404</v>
      </c>
      <c r="Y237" s="152">
        <v>0</v>
      </c>
      <c r="Z237" s="152">
        <v>0</v>
      </c>
      <c r="AA237" s="152">
        <v>0</v>
      </c>
      <c r="AB237" s="152">
        <v>0</v>
      </c>
      <c r="AC237" s="152">
        <f t="shared" si="7"/>
        <v>0</v>
      </c>
      <c r="AD237" s="140" t="s">
        <v>2404</v>
      </c>
      <c r="AE237" s="54"/>
    </row>
    <row r="238" spans="1:31" ht="13.5">
      <c r="A238" s="211">
        <v>2399</v>
      </c>
      <c r="B238" s="216" t="s">
        <v>2433</v>
      </c>
      <c r="C238" s="140">
        <v>1</v>
      </c>
      <c r="D238" s="140">
        <v>23</v>
      </c>
      <c r="E238" s="222">
        <f t="shared" si="6"/>
        <v>18</v>
      </c>
      <c r="F238" s="222">
        <f t="shared" si="6"/>
        <v>5</v>
      </c>
      <c r="G238" s="152">
        <v>0</v>
      </c>
      <c r="H238" s="152">
        <v>0</v>
      </c>
      <c r="I238" s="152">
        <v>0</v>
      </c>
      <c r="J238" s="152">
        <v>0</v>
      </c>
      <c r="K238" s="140">
        <v>17</v>
      </c>
      <c r="L238" s="140">
        <v>2</v>
      </c>
      <c r="M238" s="140">
        <v>1</v>
      </c>
      <c r="N238" s="140">
        <v>3</v>
      </c>
      <c r="O238" s="152">
        <v>0</v>
      </c>
      <c r="P238" s="152">
        <v>0</v>
      </c>
      <c r="Q238" s="152">
        <v>0</v>
      </c>
      <c r="R238" s="152">
        <v>0</v>
      </c>
      <c r="S238" s="152">
        <v>0</v>
      </c>
      <c r="T238" s="152">
        <v>0</v>
      </c>
      <c r="U238" s="140" t="s">
        <v>2404</v>
      </c>
      <c r="V238" s="140" t="s">
        <v>2404</v>
      </c>
      <c r="W238" s="140" t="s">
        <v>2404</v>
      </c>
      <c r="X238" s="140" t="s">
        <v>2404</v>
      </c>
      <c r="Y238" s="152">
        <v>0</v>
      </c>
      <c r="Z238" s="152">
        <v>0</v>
      </c>
      <c r="AA238" s="152">
        <v>0</v>
      </c>
      <c r="AB238" s="152">
        <v>0</v>
      </c>
      <c r="AC238" s="152">
        <f t="shared" si="7"/>
        <v>0</v>
      </c>
      <c r="AD238" s="140" t="s">
        <v>2404</v>
      </c>
      <c r="AE238" s="54"/>
    </row>
    <row r="239" spans="1:31" ht="13.5">
      <c r="A239" s="211">
        <v>241</v>
      </c>
      <c r="B239" s="216" t="s">
        <v>816</v>
      </c>
      <c r="C239" s="140">
        <v>2</v>
      </c>
      <c r="D239" s="140">
        <v>35</v>
      </c>
      <c r="E239" s="222">
        <f t="shared" si="6"/>
        <v>17</v>
      </c>
      <c r="F239" s="222">
        <f t="shared" si="6"/>
        <v>18</v>
      </c>
      <c r="G239" s="152">
        <v>0</v>
      </c>
      <c r="H239" s="152">
        <v>0</v>
      </c>
      <c r="I239" s="152">
        <v>0</v>
      </c>
      <c r="J239" s="152">
        <v>0</v>
      </c>
      <c r="K239" s="140">
        <v>13</v>
      </c>
      <c r="L239" s="140">
        <v>4</v>
      </c>
      <c r="M239" s="140">
        <v>4</v>
      </c>
      <c r="N239" s="140">
        <v>14</v>
      </c>
      <c r="O239" s="152">
        <v>0</v>
      </c>
      <c r="P239" s="152">
        <v>0</v>
      </c>
      <c r="Q239" s="152">
        <v>0</v>
      </c>
      <c r="R239" s="152">
        <v>0</v>
      </c>
      <c r="S239" s="152">
        <v>0</v>
      </c>
      <c r="T239" s="152">
        <v>0</v>
      </c>
      <c r="U239" s="140" t="s">
        <v>2404</v>
      </c>
      <c r="V239" s="140" t="s">
        <v>2404</v>
      </c>
      <c r="W239" s="140" t="s">
        <v>2404</v>
      </c>
      <c r="X239" s="140" t="s">
        <v>2404</v>
      </c>
      <c r="Y239" s="152">
        <v>0</v>
      </c>
      <c r="Z239" s="152">
        <v>0</v>
      </c>
      <c r="AA239" s="152">
        <v>0</v>
      </c>
      <c r="AB239" s="152">
        <v>0</v>
      </c>
      <c r="AC239" s="152">
        <f t="shared" si="7"/>
        <v>0</v>
      </c>
      <c r="AD239" s="140" t="s">
        <v>2404</v>
      </c>
      <c r="AE239" s="54"/>
    </row>
    <row r="240" spans="1:31" ht="13.5">
      <c r="A240" s="211">
        <v>2411</v>
      </c>
      <c r="B240" s="216" t="s">
        <v>816</v>
      </c>
      <c r="C240" s="140">
        <v>2</v>
      </c>
      <c r="D240" s="140">
        <v>35</v>
      </c>
      <c r="E240" s="222">
        <f t="shared" si="6"/>
        <v>17</v>
      </c>
      <c r="F240" s="222">
        <f t="shared" si="6"/>
        <v>18</v>
      </c>
      <c r="G240" s="152">
        <v>0</v>
      </c>
      <c r="H240" s="152">
        <v>0</v>
      </c>
      <c r="I240" s="152">
        <v>0</v>
      </c>
      <c r="J240" s="152">
        <v>0</v>
      </c>
      <c r="K240" s="140">
        <v>13</v>
      </c>
      <c r="L240" s="140">
        <v>4</v>
      </c>
      <c r="M240" s="140">
        <v>4</v>
      </c>
      <c r="N240" s="140">
        <v>14</v>
      </c>
      <c r="O240" s="152">
        <v>0</v>
      </c>
      <c r="P240" s="152">
        <v>0</v>
      </c>
      <c r="Q240" s="152">
        <v>0</v>
      </c>
      <c r="R240" s="152">
        <v>0</v>
      </c>
      <c r="S240" s="152">
        <v>0</v>
      </c>
      <c r="T240" s="152">
        <v>0</v>
      </c>
      <c r="U240" s="140" t="s">
        <v>2404</v>
      </c>
      <c r="V240" s="140" t="s">
        <v>2404</v>
      </c>
      <c r="W240" s="140" t="s">
        <v>2404</v>
      </c>
      <c r="X240" s="140" t="s">
        <v>2404</v>
      </c>
      <c r="Y240" s="152">
        <v>0</v>
      </c>
      <c r="Z240" s="152">
        <v>0</v>
      </c>
      <c r="AA240" s="152">
        <v>0</v>
      </c>
      <c r="AB240" s="152">
        <v>0</v>
      </c>
      <c r="AC240" s="152">
        <f t="shared" si="7"/>
        <v>0</v>
      </c>
      <c r="AD240" s="140" t="s">
        <v>2404</v>
      </c>
      <c r="AE240" s="54"/>
    </row>
    <row r="241" spans="1:31" ht="13.5">
      <c r="A241" s="211">
        <v>242</v>
      </c>
      <c r="B241" s="216" t="s">
        <v>817</v>
      </c>
      <c r="C241" s="140">
        <v>16</v>
      </c>
      <c r="D241" s="140">
        <v>372</v>
      </c>
      <c r="E241" s="222">
        <f t="shared" si="6"/>
        <v>203</v>
      </c>
      <c r="F241" s="222">
        <f t="shared" si="6"/>
        <v>169</v>
      </c>
      <c r="G241" s="140">
        <v>2</v>
      </c>
      <c r="H241" s="140">
        <v>2</v>
      </c>
      <c r="I241" s="140">
        <v>11</v>
      </c>
      <c r="J241" s="140">
        <v>7</v>
      </c>
      <c r="K241" s="140">
        <v>168</v>
      </c>
      <c r="L241" s="140">
        <v>75</v>
      </c>
      <c r="M241" s="140">
        <v>21</v>
      </c>
      <c r="N241" s="140">
        <v>84</v>
      </c>
      <c r="O241" s="140">
        <v>2</v>
      </c>
      <c r="P241" s="140">
        <v>1</v>
      </c>
      <c r="Q241" s="140">
        <v>1</v>
      </c>
      <c r="R241" s="152">
        <v>0</v>
      </c>
      <c r="S241" s="152">
        <v>0</v>
      </c>
      <c r="T241" s="140">
        <v>1</v>
      </c>
      <c r="U241" s="140">
        <v>124423</v>
      </c>
      <c r="V241" s="140">
        <v>506544</v>
      </c>
      <c r="W241" s="140">
        <v>1191270</v>
      </c>
      <c r="X241" s="140">
        <v>1160681</v>
      </c>
      <c r="Y241" s="140">
        <v>26114</v>
      </c>
      <c r="Z241" s="140">
        <v>4475</v>
      </c>
      <c r="AA241" s="152">
        <v>0</v>
      </c>
      <c r="AB241" s="152">
        <v>0</v>
      </c>
      <c r="AC241" s="152">
        <f t="shared" si="7"/>
        <v>4475</v>
      </c>
      <c r="AD241" s="140">
        <v>619662</v>
      </c>
      <c r="AE241" s="54"/>
    </row>
    <row r="242" spans="1:31" ht="13.5">
      <c r="A242" s="211">
        <v>2422</v>
      </c>
      <c r="B242" s="216" t="s">
        <v>2434</v>
      </c>
      <c r="C242" s="140">
        <v>2</v>
      </c>
      <c r="D242" s="140">
        <v>23</v>
      </c>
      <c r="E242" s="222">
        <f t="shared" si="6"/>
        <v>16</v>
      </c>
      <c r="F242" s="222">
        <f t="shared" si="6"/>
        <v>7</v>
      </c>
      <c r="G242" s="140">
        <v>1</v>
      </c>
      <c r="H242" s="140">
        <v>1</v>
      </c>
      <c r="I242" s="152">
        <v>0</v>
      </c>
      <c r="J242" s="152">
        <v>0</v>
      </c>
      <c r="K242" s="140">
        <v>9</v>
      </c>
      <c r="L242" s="152">
        <v>0</v>
      </c>
      <c r="M242" s="140">
        <v>4</v>
      </c>
      <c r="N242" s="140">
        <v>5</v>
      </c>
      <c r="O242" s="140">
        <v>2</v>
      </c>
      <c r="P242" s="140">
        <v>1</v>
      </c>
      <c r="Q242" s="152">
        <v>0</v>
      </c>
      <c r="R242" s="152">
        <v>0</v>
      </c>
      <c r="S242" s="152">
        <v>0</v>
      </c>
      <c r="T242" s="152">
        <v>0</v>
      </c>
      <c r="U242" s="140" t="s">
        <v>2404</v>
      </c>
      <c r="V242" s="140" t="s">
        <v>2404</v>
      </c>
      <c r="W242" s="140" t="s">
        <v>2404</v>
      </c>
      <c r="X242" s="140" t="s">
        <v>2404</v>
      </c>
      <c r="Y242" s="140" t="s">
        <v>2404</v>
      </c>
      <c r="Z242" s="140" t="s">
        <v>2404</v>
      </c>
      <c r="AA242" s="152">
        <v>0</v>
      </c>
      <c r="AB242" s="152">
        <v>0</v>
      </c>
      <c r="AC242" s="152" t="s">
        <v>2404</v>
      </c>
      <c r="AD242" s="140" t="s">
        <v>2404</v>
      </c>
      <c r="AE242" s="54"/>
    </row>
    <row r="243" spans="1:31" ht="13.5">
      <c r="A243" s="211">
        <v>2424</v>
      </c>
      <c r="B243" s="216" t="s">
        <v>2435</v>
      </c>
      <c r="C243" s="140">
        <v>1</v>
      </c>
      <c r="D243" s="140">
        <v>57</v>
      </c>
      <c r="E243" s="222">
        <f t="shared" si="6"/>
        <v>44</v>
      </c>
      <c r="F243" s="222">
        <f t="shared" si="6"/>
        <v>13</v>
      </c>
      <c r="G243" s="152">
        <v>0</v>
      </c>
      <c r="H243" s="152">
        <v>0</v>
      </c>
      <c r="I243" s="152">
        <v>0</v>
      </c>
      <c r="J243" s="152">
        <v>0</v>
      </c>
      <c r="K243" s="140">
        <v>42</v>
      </c>
      <c r="L243" s="140">
        <v>10</v>
      </c>
      <c r="M243" s="140">
        <v>2</v>
      </c>
      <c r="N243" s="140">
        <v>3</v>
      </c>
      <c r="O243" s="152">
        <v>0</v>
      </c>
      <c r="P243" s="152">
        <v>0</v>
      </c>
      <c r="Q243" s="152">
        <v>0</v>
      </c>
      <c r="R243" s="152">
        <v>0</v>
      </c>
      <c r="S243" s="152">
        <v>0</v>
      </c>
      <c r="T243" s="152">
        <v>0</v>
      </c>
      <c r="U243" s="140" t="s">
        <v>2404</v>
      </c>
      <c r="V243" s="140" t="s">
        <v>2404</v>
      </c>
      <c r="W243" s="140" t="s">
        <v>2404</v>
      </c>
      <c r="X243" s="140" t="s">
        <v>2404</v>
      </c>
      <c r="Y243" s="152">
        <v>0</v>
      </c>
      <c r="Z243" s="140" t="s">
        <v>2404</v>
      </c>
      <c r="AA243" s="152">
        <v>0</v>
      </c>
      <c r="AB243" s="152">
        <v>0</v>
      </c>
      <c r="AC243" s="152" t="s">
        <v>2404</v>
      </c>
      <c r="AD243" s="140" t="s">
        <v>2404</v>
      </c>
      <c r="AE243" s="54"/>
    </row>
    <row r="244" spans="1:31" ht="13.5">
      <c r="A244" s="211">
        <v>2429</v>
      </c>
      <c r="B244" s="216" t="s">
        <v>818</v>
      </c>
      <c r="C244" s="140">
        <v>13</v>
      </c>
      <c r="D244" s="140">
        <v>292</v>
      </c>
      <c r="E244" s="222">
        <f t="shared" si="6"/>
        <v>143</v>
      </c>
      <c r="F244" s="222">
        <f t="shared" si="6"/>
        <v>149</v>
      </c>
      <c r="G244" s="140">
        <v>1</v>
      </c>
      <c r="H244" s="140">
        <v>1</v>
      </c>
      <c r="I244" s="140">
        <v>11</v>
      </c>
      <c r="J244" s="140">
        <v>7</v>
      </c>
      <c r="K244" s="140">
        <v>117</v>
      </c>
      <c r="L244" s="140">
        <v>65</v>
      </c>
      <c r="M244" s="140">
        <v>15</v>
      </c>
      <c r="N244" s="140">
        <v>76</v>
      </c>
      <c r="O244" s="152">
        <v>0</v>
      </c>
      <c r="P244" s="152">
        <v>0</v>
      </c>
      <c r="Q244" s="140">
        <v>1</v>
      </c>
      <c r="R244" s="152">
        <v>0</v>
      </c>
      <c r="S244" s="152">
        <v>0</v>
      </c>
      <c r="T244" s="140">
        <v>1</v>
      </c>
      <c r="U244" s="140">
        <v>98017</v>
      </c>
      <c r="V244" s="140">
        <v>426876</v>
      </c>
      <c r="W244" s="140">
        <v>1060720</v>
      </c>
      <c r="X244" s="140">
        <v>1035214</v>
      </c>
      <c r="Y244" s="140">
        <v>25266</v>
      </c>
      <c r="Z244" s="140">
        <v>240</v>
      </c>
      <c r="AA244" s="152">
        <v>0</v>
      </c>
      <c r="AB244" s="152">
        <v>0</v>
      </c>
      <c r="AC244" s="152">
        <f t="shared" si="7"/>
        <v>240</v>
      </c>
      <c r="AD244" s="140">
        <v>572381</v>
      </c>
      <c r="AE244" s="54"/>
    </row>
    <row r="245" spans="1:31" ht="13.5">
      <c r="A245" s="211">
        <v>243</v>
      </c>
      <c r="B245" s="216" t="s">
        <v>2436</v>
      </c>
      <c r="C245" s="140">
        <v>9</v>
      </c>
      <c r="D245" s="140">
        <v>267</v>
      </c>
      <c r="E245" s="222">
        <f t="shared" si="6"/>
        <v>169</v>
      </c>
      <c r="F245" s="222">
        <f t="shared" si="6"/>
        <v>98</v>
      </c>
      <c r="G245" s="152">
        <v>0</v>
      </c>
      <c r="H245" s="152">
        <v>0</v>
      </c>
      <c r="I245" s="140">
        <v>7</v>
      </c>
      <c r="J245" s="140">
        <v>2</v>
      </c>
      <c r="K245" s="140">
        <v>125</v>
      </c>
      <c r="L245" s="140">
        <v>39</v>
      </c>
      <c r="M245" s="140">
        <v>37</v>
      </c>
      <c r="N245" s="140">
        <v>49</v>
      </c>
      <c r="O245" s="152">
        <v>0</v>
      </c>
      <c r="P245" s="140">
        <v>8</v>
      </c>
      <c r="Q245" s="152">
        <v>0</v>
      </c>
      <c r="R245" s="152">
        <v>0</v>
      </c>
      <c r="S245" s="152">
        <v>0</v>
      </c>
      <c r="T245" s="152">
        <v>0</v>
      </c>
      <c r="U245" s="140">
        <v>103543</v>
      </c>
      <c r="V245" s="140">
        <v>486081</v>
      </c>
      <c r="W245" s="140">
        <v>771987</v>
      </c>
      <c r="X245" s="140">
        <v>750111</v>
      </c>
      <c r="Y245" s="140">
        <v>8792</v>
      </c>
      <c r="Z245" s="140">
        <v>13084</v>
      </c>
      <c r="AA245" s="152">
        <v>0</v>
      </c>
      <c r="AB245" s="152">
        <v>0</v>
      </c>
      <c r="AC245" s="152">
        <f t="shared" si="7"/>
        <v>13084</v>
      </c>
      <c r="AD245" s="140">
        <v>243737</v>
      </c>
      <c r="AE245" s="54"/>
    </row>
    <row r="246" spans="1:31" ht="13.5">
      <c r="A246" s="211">
        <v>2431</v>
      </c>
      <c r="B246" s="216" t="s">
        <v>1385</v>
      </c>
      <c r="C246" s="140">
        <v>2</v>
      </c>
      <c r="D246" s="140">
        <v>44</v>
      </c>
      <c r="E246" s="222">
        <f t="shared" si="6"/>
        <v>25</v>
      </c>
      <c r="F246" s="222">
        <f t="shared" si="6"/>
        <v>19</v>
      </c>
      <c r="G246" s="152">
        <v>0</v>
      </c>
      <c r="H246" s="152">
        <v>0</v>
      </c>
      <c r="I246" s="140">
        <v>2</v>
      </c>
      <c r="J246" s="140">
        <v>1</v>
      </c>
      <c r="K246" s="140">
        <v>22</v>
      </c>
      <c r="L246" s="140">
        <v>6</v>
      </c>
      <c r="M246" s="140">
        <v>1</v>
      </c>
      <c r="N246" s="140">
        <v>4</v>
      </c>
      <c r="O246" s="152">
        <v>0</v>
      </c>
      <c r="P246" s="140">
        <v>8</v>
      </c>
      <c r="Q246" s="152">
        <v>0</v>
      </c>
      <c r="R246" s="152">
        <v>0</v>
      </c>
      <c r="S246" s="152">
        <v>0</v>
      </c>
      <c r="T246" s="152">
        <v>0</v>
      </c>
      <c r="U246" s="140" t="s">
        <v>2404</v>
      </c>
      <c r="V246" s="140" t="s">
        <v>2404</v>
      </c>
      <c r="W246" s="140" t="s">
        <v>2404</v>
      </c>
      <c r="X246" s="140" t="s">
        <v>2404</v>
      </c>
      <c r="Y246" s="140" t="s">
        <v>2404</v>
      </c>
      <c r="Z246" s="152">
        <v>0</v>
      </c>
      <c r="AA246" s="152">
        <v>0</v>
      </c>
      <c r="AB246" s="152">
        <v>0</v>
      </c>
      <c r="AC246" s="152">
        <f t="shared" si="7"/>
        <v>0</v>
      </c>
      <c r="AD246" s="140" t="s">
        <v>2404</v>
      </c>
      <c r="AE246" s="54"/>
    </row>
    <row r="247" spans="1:31" ht="13.5">
      <c r="A247" s="211">
        <v>2432</v>
      </c>
      <c r="B247" s="216" t="s">
        <v>2437</v>
      </c>
      <c r="C247" s="140">
        <v>7</v>
      </c>
      <c r="D247" s="140">
        <v>223</v>
      </c>
      <c r="E247" s="222">
        <f t="shared" si="6"/>
        <v>144</v>
      </c>
      <c r="F247" s="222">
        <f t="shared" si="6"/>
        <v>79</v>
      </c>
      <c r="G247" s="152">
        <v>0</v>
      </c>
      <c r="H247" s="152">
        <v>0</v>
      </c>
      <c r="I247" s="140">
        <v>5</v>
      </c>
      <c r="J247" s="140">
        <v>1</v>
      </c>
      <c r="K247" s="140">
        <v>103</v>
      </c>
      <c r="L247" s="140">
        <v>33</v>
      </c>
      <c r="M247" s="140">
        <v>36</v>
      </c>
      <c r="N247" s="140">
        <v>45</v>
      </c>
      <c r="O247" s="152">
        <v>0</v>
      </c>
      <c r="P247" s="152">
        <v>0</v>
      </c>
      <c r="Q247" s="152">
        <v>0</v>
      </c>
      <c r="R247" s="152">
        <v>0</v>
      </c>
      <c r="S247" s="152">
        <v>0</v>
      </c>
      <c r="T247" s="152">
        <v>0</v>
      </c>
      <c r="U247" s="140" t="s">
        <v>2404</v>
      </c>
      <c r="V247" s="140" t="s">
        <v>2404</v>
      </c>
      <c r="W247" s="140" t="s">
        <v>2404</v>
      </c>
      <c r="X247" s="140" t="s">
        <v>2404</v>
      </c>
      <c r="Y247" s="140" t="s">
        <v>2404</v>
      </c>
      <c r="Z247" s="140" t="s">
        <v>2404</v>
      </c>
      <c r="AA247" s="152">
        <v>0</v>
      </c>
      <c r="AB247" s="152">
        <v>0</v>
      </c>
      <c r="AC247" s="152" t="s">
        <v>2404</v>
      </c>
      <c r="AD247" s="140" t="s">
        <v>2404</v>
      </c>
      <c r="AE247" s="54"/>
    </row>
    <row r="248" spans="1:31" ht="13.5">
      <c r="A248" s="211">
        <v>244</v>
      </c>
      <c r="B248" s="216" t="s">
        <v>819</v>
      </c>
      <c r="C248" s="140">
        <v>50</v>
      </c>
      <c r="D248" s="140">
        <v>1105</v>
      </c>
      <c r="E248" s="222">
        <f t="shared" si="6"/>
        <v>893</v>
      </c>
      <c r="F248" s="222">
        <f t="shared" si="6"/>
        <v>212</v>
      </c>
      <c r="G248" s="140">
        <v>3</v>
      </c>
      <c r="H248" s="152">
        <v>0</v>
      </c>
      <c r="I248" s="140">
        <v>70</v>
      </c>
      <c r="J248" s="140">
        <v>23</v>
      </c>
      <c r="K248" s="140">
        <v>725</v>
      </c>
      <c r="L248" s="140">
        <v>135</v>
      </c>
      <c r="M248" s="140">
        <v>51</v>
      </c>
      <c r="N248" s="140">
        <v>21</v>
      </c>
      <c r="O248" s="140">
        <v>44</v>
      </c>
      <c r="P248" s="140">
        <v>33</v>
      </c>
      <c r="Q248" s="152">
        <v>0</v>
      </c>
      <c r="R248" s="152">
        <v>0</v>
      </c>
      <c r="S248" s="140">
        <v>2</v>
      </c>
      <c r="T248" s="152">
        <v>0</v>
      </c>
      <c r="U248" s="140">
        <v>512893</v>
      </c>
      <c r="V248" s="140">
        <v>2693258</v>
      </c>
      <c r="W248" s="140">
        <v>4518793</v>
      </c>
      <c r="X248" s="140">
        <v>4192544</v>
      </c>
      <c r="Y248" s="140">
        <v>155959</v>
      </c>
      <c r="Z248" s="140">
        <v>170290</v>
      </c>
      <c r="AA248" s="152">
        <v>0</v>
      </c>
      <c r="AB248" s="140">
        <v>300</v>
      </c>
      <c r="AC248" s="152">
        <f t="shared" si="7"/>
        <v>169990</v>
      </c>
      <c r="AD248" s="140">
        <v>1670315</v>
      </c>
      <c r="AE248" s="54"/>
    </row>
    <row r="249" spans="1:31" ht="13.5">
      <c r="A249" s="211">
        <v>2441</v>
      </c>
      <c r="B249" s="216" t="s">
        <v>1386</v>
      </c>
      <c r="C249" s="140">
        <v>14</v>
      </c>
      <c r="D249" s="140">
        <v>304</v>
      </c>
      <c r="E249" s="222">
        <f t="shared" si="6"/>
        <v>248</v>
      </c>
      <c r="F249" s="222">
        <f t="shared" si="6"/>
        <v>56</v>
      </c>
      <c r="G249" s="152">
        <v>0</v>
      </c>
      <c r="H249" s="152">
        <v>0</v>
      </c>
      <c r="I249" s="140">
        <v>26</v>
      </c>
      <c r="J249" s="140">
        <v>11</v>
      </c>
      <c r="K249" s="140">
        <v>191</v>
      </c>
      <c r="L249" s="140">
        <v>43</v>
      </c>
      <c r="M249" s="140">
        <v>27</v>
      </c>
      <c r="N249" s="140">
        <v>2</v>
      </c>
      <c r="O249" s="140">
        <v>4</v>
      </c>
      <c r="P249" s="152">
        <v>0</v>
      </c>
      <c r="Q249" s="152">
        <v>0</v>
      </c>
      <c r="R249" s="152">
        <v>0</v>
      </c>
      <c r="S249" s="152">
        <v>0</v>
      </c>
      <c r="T249" s="152">
        <v>0</v>
      </c>
      <c r="U249" s="140">
        <v>148981</v>
      </c>
      <c r="V249" s="140">
        <v>468990</v>
      </c>
      <c r="W249" s="140">
        <v>657872</v>
      </c>
      <c r="X249" s="140">
        <v>589995</v>
      </c>
      <c r="Y249" s="140">
        <v>8099</v>
      </c>
      <c r="Z249" s="140">
        <v>59778</v>
      </c>
      <c r="AA249" s="152">
        <v>0</v>
      </c>
      <c r="AB249" s="152">
        <v>0</v>
      </c>
      <c r="AC249" s="152">
        <f t="shared" si="7"/>
        <v>59778</v>
      </c>
      <c r="AD249" s="140">
        <v>182201</v>
      </c>
      <c r="AE249" s="54"/>
    </row>
    <row r="250" spans="1:31" ht="13.5">
      <c r="A250" s="211">
        <v>2442</v>
      </c>
      <c r="B250" s="216" t="s">
        <v>1387</v>
      </c>
      <c r="C250" s="140">
        <v>12</v>
      </c>
      <c r="D250" s="140">
        <v>396</v>
      </c>
      <c r="E250" s="222">
        <f t="shared" si="6"/>
        <v>336</v>
      </c>
      <c r="F250" s="222">
        <f t="shared" si="6"/>
        <v>60</v>
      </c>
      <c r="G250" s="152">
        <v>0</v>
      </c>
      <c r="H250" s="152">
        <v>0</v>
      </c>
      <c r="I250" s="140">
        <v>24</v>
      </c>
      <c r="J250" s="140">
        <v>2</v>
      </c>
      <c r="K250" s="140">
        <v>300</v>
      </c>
      <c r="L250" s="140">
        <v>46</v>
      </c>
      <c r="M250" s="140">
        <v>12</v>
      </c>
      <c r="N250" s="140">
        <v>12</v>
      </c>
      <c r="O250" s="152">
        <v>0</v>
      </c>
      <c r="P250" s="152">
        <v>0</v>
      </c>
      <c r="Q250" s="152">
        <v>0</v>
      </c>
      <c r="R250" s="152">
        <v>0</v>
      </c>
      <c r="S250" s="152">
        <v>0</v>
      </c>
      <c r="T250" s="152">
        <v>0</v>
      </c>
      <c r="U250" s="140">
        <v>194386</v>
      </c>
      <c r="V250" s="140">
        <v>488972</v>
      </c>
      <c r="W250" s="140">
        <v>964261</v>
      </c>
      <c r="X250" s="140">
        <v>737432</v>
      </c>
      <c r="Y250" s="140">
        <v>123421</v>
      </c>
      <c r="Z250" s="140">
        <v>103408</v>
      </c>
      <c r="AA250" s="152">
        <v>0</v>
      </c>
      <c r="AB250" s="152">
        <v>0</v>
      </c>
      <c r="AC250" s="152">
        <f t="shared" si="7"/>
        <v>103408</v>
      </c>
      <c r="AD250" s="140">
        <v>441781</v>
      </c>
      <c r="AE250" s="54"/>
    </row>
    <row r="251" spans="1:31" ht="13.5">
      <c r="A251" s="211">
        <v>2443</v>
      </c>
      <c r="B251" s="216" t="s">
        <v>1388</v>
      </c>
      <c r="C251" s="140">
        <v>4</v>
      </c>
      <c r="D251" s="140">
        <v>35</v>
      </c>
      <c r="E251" s="222">
        <f t="shared" si="6"/>
        <v>27</v>
      </c>
      <c r="F251" s="222">
        <f t="shared" si="6"/>
        <v>8</v>
      </c>
      <c r="G251" s="140">
        <v>1</v>
      </c>
      <c r="H251" s="152">
        <v>0</v>
      </c>
      <c r="I251" s="140">
        <v>5</v>
      </c>
      <c r="J251" s="140">
        <v>3</v>
      </c>
      <c r="K251" s="140">
        <v>21</v>
      </c>
      <c r="L251" s="140">
        <v>5</v>
      </c>
      <c r="M251" s="152">
        <v>0</v>
      </c>
      <c r="N251" s="152">
        <v>0</v>
      </c>
      <c r="O251" s="152">
        <v>0</v>
      </c>
      <c r="P251" s="152">
        <v>0</v>
      </c>
      <c r="Q251" s="152">
        <v>0</v>
      </c>
      <c r="R251" s="152">
        <v>0</v>
      </c>
      <c r="S251" s="152">
        <v>0</v>
      </c>
      <c r="T251" s="152">
        <v>0</v>
      </c>
      <c r="U251" s="140" t="s">
        <v>2404</v>
      </c>
      <c r="V251" s="140" t="s">
        <v>2404</v>
      </c>
      <c r="W251" s="140" t="s">
        <v>2404</v>
      </c>
      <c r="X251" s="140" t="s">
        <v>2404</v>
      </c>
      <c r="Y251" s="152">
        <v>0</v>
      </c>
      <c r="Z251" s="152">
        <v>0</v>
      </c>
      <c r="AA251" s="152">
        <v>0</v>
      </c>
      <c r="AB251" s="152">
        <v>0</v>
      </c>
      <c r="AC251" s="152">
        <f t="shared" si="7"/>
        <v>0</v>
      </c>
      <c r="AD251" s="140" t="s">
        <v>2404</v>
      </c>
      <c r="AE251" s="54"/>
    </row>
    <row r="252" spans="1:31" ht="13.5">
      <c r="A252" s="211">
        <v>2444</v>
      </c>
      <c r="B252" s="216" t="s">
        <v>1389</v>
      </c>
      <c r="C252" s="140">
        <v>2</v>
      </c>
      <c r="D252" s="140">
        <v>104</v>
      </c>
      <c r="E252" s="222">
        <f t="shared" si="6"/>
        <v>73</v>
      </c>
      <c r="F252" s="222">
        <f t="shared" si="6"/>
        <v>31</v>
      </c>
      <c r="G252" s="152">
        <v>0</v>
      </c>
      <c r="H252" s="152">
        <v>0</v>
      </c>
      <c r="I252" s="140">
        <v>1</v>
      </c>
      <c r="J252" s="152">
        <v>0</v>
      </c>
      <c r="K252" s="140">
        <v>40</v>
      </c>
      <c r="L252" s="140">
        <v>10</v>
      </c>
      <c r="M252" s="152">
        <v>0</v>
      </c>
      <c r="N252" s="152">
        <v>0</v>
      </c>
      <c r="O252" s="140">
        <v>32</v>
      </c>
      <c r="P252" s="140">
        <v>21</v>
      </c>
      <c r="Q252" s="152">
        <v>0</v>
      </c>
      <c r="R252" s="152">
        <v>0</v>
      </c>
      <c r="S252" s="152">
        <v>0</v>
      </c>
      <c r="T252" s="152">
        <v>0</v>
      </c>
      <c r="U252" s="140" t="s">
        <v>2404</v>
      </c>
      <c r="V252" s="140" t="s">
        <v>2404</v>
      </c>
      <c r="W252" s="140" t="s">
        <v>2404</v>
      </c>
      <c r="X252" s="140" t="s">
        <v>2404</v>
      </c>
      <c r="Y252" s="152">
        <v>0</v>
      </c>
      <c r="Z252" s="152">
        <v>0</v>
      </c>
      <c r="AA252" s="152">
        <v>0</v>
      </c>
      <c r="AB252" s="152">
        <v>0</v>
      </c>
      <c r="AC252" s="152">
        <f t="shared" si="7"/>
        <v>0</v>
      </c>
      <c r="AD252" s="140" t="s">
        <v>2404</v>
      </c>
      <c r="AE252" s="54"/>
    </row>
    <row r="253" spans="1:31" ht="13.5">
      <c r="A253" s="211">
        <v>2445</v>
      </c>
      <c r="B253" s="216" t="s">
        <v>1390</v>
      </c>
      <c r="C253" s="140">
        <v>5</v>
      </c>
      <c r="D253" s="140">
        <v>103</v>
      </c>
      <c r="E253" s="222">
        <f t="shared" si="6"/>
        <v>82</v>
      </c>
      <c r="F253" s="222">
        <f t="shared" si="6"/>
        <v>21</v>
      </c>
      <c r="G253" s="152">
        <v>0</v>
      </c>
      <c r="H253" s="152">
        <v>0</v>
      </c>
      <c r="I253" s="140">
        <v>4</v>
      </c>
      <c r="J253" s="152">
        <v>0</v>
      </c>
      <c r="K253" s="140">
        <v>72</v>
      </c>
      <c r="L253" s="140">
        <v>17</v>
      </c>
      <c r="M253" s="140">
        <v>4</v>
      </c>
      <c r="N253" s="140">
        <v>2</v>
      </c>
      <c r="O253" s="140">
        <v>2</v>
      </c>
      <c r="P253" s="140">
        <v>2</v>
      </c>
      <c r="Q253" s="152">
        <v>0</v>
      </c>
      <c r="R253" s="152">
        <v>0</v>
      </c>
      <c r="S253" s="152">
        <v>0</v>
      </c>
      <c r="T253" s="152">
        <v>0</v>
      </c>
      <c r="U253" s="140">
        <v>47165</v>
      </c>
      <c r="V253" s="140">
        <v>201144</v>
      </c>
      <c r="W253" s="140">
        <v>586433</v>
      </c>
      <c r="X253" s="140">
        <v>577533</v>
      </c>
      <c r="Y253" s="140">
        <v>8900</v>
      </c>
      <c r="Z253" s="152">
        <v>0</v>
      </c>
      <c r="AA253" s="152">
        <v>0</v>
      </c>
      <c r="AB253" s="152">
        <v>0</v>
      </c>
      <c r="AC253" s="152">
        <f t="shared" si="7"/>
        <v>0</v>
      </c>
      <c r="AD253" s="140">
        <v>350949</v>
      </c>
      <c r="AE253" s="54"/>
    </row>
    <row r="254" spans="1:31" ht="13.5">
      <c r="A254" s="211">
        <v>2446</v>
      </c>
      <c r="B254" s="216" t="s">
        <v>820</v>
      </c>
      <c r="C254" s="140">
        <v>13</v>
      </c>
      <c r="D254" s="140">
        <v>163</v>
      </c>
      <c r="E254" s="222">
        <f t="shared" si="6"/>
        <v>127</v>
      </c>
      <c r="F254" s="222">
        <f t="shared" si="6"/>
        <v>36</v>
      </c>
      <c r="G254" s="140">
        <v>2</v>
      </c>
      <c r="H254" s="152">
        <v>0</v>
      </c>
      <c r="I254" s="140">
        <v>10</v>
      </c>
      <c r="J254" s="140">
        <v>7</v>
      </c>
      <c r="K254" s="140">
        <v>101</v>
      </c>
      <c r="L254" s="140">
        <v>14</v>
      </c>
      <c r="M254" s="140">
        <v>8</v>
      </c>
      <c r="N254" s="140">
        <v>5</v>
      </c>
      <c r="O254" s="140">
        <v>6</v>
      </c>
      <c r="P254" s="140">
        <v>10</v>
      </c>
      <c r="Q254" s="152">
        <v>0</v>
      </c>
      <c r="R254" s="152">
        <v>0</v>
      </c>
      <c r="S254" s="140">
        <v>2</v>
      </c>
      <c r="T254" s="152">
        <v>0</v>
      </c>
      <c r="U254" s="140">
        <v>56002</v>
      </c>
      <c r="V254" s="140">
        <v>268309</v>
      </c>
      <c r="W254" s="140">
        <v>436311</v>
      </c>
      <c r="X254" s="140">
        <v>413668</v>
      </c>
      <c r="Y254" s="140">
        <v>15539</v>
      </c>
      <c r="Z254" s="140">
        <v>7104</v>
      </c>
      <c r="AA254" s="152">
        <v>0</v>
      </c>
      <c r="AB254" s="140">
        <v>300</v>
      </c>
      <c r="AC254" s="152">
        <f t="shared" si="7"/>
        <v>6804</v>
      </c>
      <c r="AD254" s="140">
        <v>155469</v>
      </c>
      <c r="AE254" s="54"/>
    </row>
    <row r="255" spans="1:31" ht="13.5">
      <c r="A255" s="211">
        <v>245</v>
      </c>
      <c r="B255" s="216" t="s">
        <v>821</v>
      </c>
      <c r="C255" s="140">
        <v>26</v>
      </c>
      <c r="D255" s="140">
        <v>747</v>
      </c>
      <c r="E255" s="222">
        <f t="shared" si="6"/>
        <v>531</v>
      </c>
      <c r="F255" s="222">
        <f t="shared" si="6"/>
        <v>216</v>
      </c>
      <c r="G255" s="140">
        <v>1</v>
      </c>
      <c r="H255" s="152">
        <v>0</v>
      </c>
      <c r="I255" s="140">
        <v>27</v>
      </c>
      <c r="J255" s="140">
        <v>18</v>
      </c>
      <c r="K255" s="140">
        <v>418</v>
      </c>
      <c r="L255" s="140">
        <v>84</v>
      </c>
      <c r="M255" s="140">
        <v>85</v>
      </c>
      <c r="N255" s="140">
        <v>111</v>
      </c>
      <c r="O255" s="140">
        <v>3</v>
      </c>
      <c r="P255" s="140">
        <v>3</v>
      </c>
      <c r="Q255" s="140">
        <v>3</v>
      </c>
      <c r="R255" s="152">
        <v>0</v>
      </c>
      <c r="S255" s="152">
        <v>0</v>
      </c>
      <c r="T255" s="152">
        <v>0</v>
      </c>
      <c r="U255" s="140">
        <v>287017</v>
      </c>
      <c r="V255" s="140">
        <v>763687</v>
      </c>
      <c r="W255" s="140">
        <v>1431941</v>
      </c>
      <c r="X255" s="140">
        <v>1382612</v>
      </c>
      <c r="Y255" s="140">
        <v>19900</v>
      </c>
      <c r="Z255" s="140">
        <v>29429</v>
      </c>
      <c r="AA255" s="140">
        <v>348</v>
      </c>
      <c r="AB255" s="152">
        <v>0</v>
      </c>
      <c r="AC255" s="152">
        <f t="shared" si="7"/>
        <v>29081</v>
      </c>
      <c r="AD255" s="140">
        <v>578465</v>
      </c>
      <c r="AE255" s="54"/>
    </row>
    <row r="256" spans="1:31" ht="13.5">
      <c r="A256" s="211">
        <v>2451</v>
      </c>
      <c r="B256" s="216" t="s">
        <v>822</v>
      </c>
      <c r="C256" s="140">
        <v>5</v>
      </c>
      <c r="D256" s="140">
        <v>91</v>
      </c>
      <c r="E256" s="222">
        <f t="shared" si="6"/>
        <v>58</v>
      </c>
      <c r="F256" s="222">
        <f t="shared" si="6"/>
        <v>33</v>
      </c>
      <c r="G256" s="140">
        <v>1</v>
      </c>
      <c r="H256" s="152">
        <v>0</v>
      </c>
      <c r="I256" s="140">
        <v>2</v>
      </c>
      <c r="J256" s="140">
        <v>2</v>
      </c>
      <c r="K256" s="140">
        <v>34</v>
      </c>
      <c r="L256" s="140">
        <v>8</v>
      </c>
      <c r="M256" s="140">
        <v>18</v>
      </c>
      <c r="N256" s="140">
        <v>20</v>
      </c>
      <c r="O256" s="140">
        <v>3</v>
      </c>
      <c r="P256" s="140">
        <v>3</v>
      </c>
      <c r="Q256" s="152">
        <v>0</v>
      </c>
      <c r="R256" s="152">
        <v>0</v>
      </c>
      <c r="S256" s="152">
        <v>0</v>
      </c>
      <c r="T256" s="152">
        <v>0</v>
      </c>
      <c r="U256" s="140" t="s">
        <v>2404</v>
      </c>
      <c r="V256" s="140" t="s">
        <v>2404</v>
      </c>
      <c r="W256" s="140" t="s">
        <v>2404</v>
      </c>
      <c r="X256" s="140" t="s">
        <v>2404</v>
      </c>
      <c r="Y256" s="140" t="s">
        <v>2404</v>
      </c>
      <c r="Z256" s="140" t="s">
        <v>2404</v>
      </c>
      <c r="AA256" s="140" t="s">
        <v>2404</v>
      </c>
      <c r="AB256" s="152">
        <v>0</v>
      </c>
      <c r="AC256" s="152" t="s">
        <v>2404</v>
      </c>
      <c r="AD256" s="140" t="s">
        <v>2404</v>
      </c>
      <c r="AE256" s="54"/>
    </row>
    <row r="257" spans="1:31" ht="13.5">
      <c r="A257" s="211">
        <v>2452</v>
      </c>
      <c r="B257" s="216" t="s">
        <v>823</v>
      </c>
      <c r="C257" s="140">
        <v>20</v>
      </c>
      <c r="D257" s="140">
        <v>526</v>
      </c>
      <c r="E257" s="222">
        <f t="shared" si="6"/>
        <v>353</v>
      </c>
      <c r="F257" s="222">
        <f t="shared" si="6"/>
        <v>173</v>
      </c>
      <c r="G257" s="152">
        <v>0</v>
      </c>
      <c r="H257" s="152">
        <v>0</v>
      </c>
      <c r="I257" s="140">
        <v>25</v>
      </c>
      <c r="J257" s="140">
        <v>16</v>
      </c>
      <c r="K257" s="140">
        <v>297</v>
      </c>
      <c r="L257" s="140">
        <v>73</v>
      </c>
      <c r="M257" s="140">
        <v>34</v>
      </c>
      <c r="N257" s="140">
        <v>84</v>
      </c>
      <c r="O257" s="152">
        <v>0</v>
      </c>
      <c r="P257" s="152">
        <v>0</v>
      </c>
      <c r="Q257" s="140">
        <v>3</v>
      </c>
      <c r="R257" s="152">
        <v>0</v>
      </c>
      <c r="S257" s="152">
        <v>0</v>
      </c>
      <c r="T257" s="152">
        <v>0</v>
      </c>
      <c r="U257" s="140">
        <v>192533</v>
      </c>
      <c r="V257" s="140">
        <v>412145</v>
      </c>
      <c r="W257" s="140">
        <v>838751</v>
      </c>
      <c r="X257" s="140">
        <v>792641</v>
      </c>
      <c r="Y257" s="140">
        <v>16907</v>
      </c>
      <c r="Z257" s="140">
        <v>29203</v>
      </c>
      <c r="AA257" s="140">
        <v>122</v>
      </c>
      <c r="AB257" s="152">
        <v>0</v>
      </c>
      <c r="AC257" s="152">
        <f t="shared" si="7"/>
        <v>29081</v>
      </c>
      <c r="AD257" s="140">
        <v>373631</v>
      </c>
      <c r="AE257" s="54"/>
    </row>
    <row r="258" spans="1:31" ht="13.5">
      <c r="A258" s="211">
        <v>2453</v>
      </c>
      <c r="B258" s="216" t="s">
        <v>824</v>
      </c>
      <c r="C258" s="140">
        <v>1</v>
      </c>
      <c r="D258" s="140">
        <v>130</v>
      </c>
      <c r="E258" s="222">
        <f t="shared" si="6"/>
        <v>120</v>
      </c>
      <c r="F258" s="222">
        <f t="shared" si="6"/>
        <v>10</v>
      </c>
      <c r="G258" s="152">
        <v>0</v>
      </c>
      <c r="H258" s="152">
        <v>0</v>
      </c>
      <c r="I258" s="152">
        <v>0</v>
      </c>
      <c r="J258" s="152">
        <v>0</v>
      </c>
      <c r="K258" s="140">
        <v>87</v>
      </c>
      <c r="L258" s="140">
        <v>3</v>
      </c>
      <c r="M258" s="140">
        <v>33</v>
      </c>
      <c r="N258" s="140">
        <v>7</v>
      </c>
      <c r="O258" s="152">
        <v>0</v>
      </c>
      <c r="P258" s="152">
        <v>0</v>
      </c>
      <c r="Q258" s="152">
        <v>0</v>
      </c>
      <c r="R258" s="152">
        <v>0</v>
      </c>
      <c r="S258" s="152">
        <v>0</v>
      </c>
      <c r="T258" s="152">
        <v>0</v>
      </c>
      <c r="U258" s="140" t="s">
        <v>2404</v>
      </c>
      <c r="V258" s="140" t="s">
        <v>2404</v>
      </c>
      <c r="W258" s="140" t="s">
        <v>2404</v>
      </c>
      <c r="X258" s="140" t="s">
        <v>2404</v>
      </c>
      <c r="Y258" s="152">
        <v>0</v>
      </c>
      <c r="Z258" s="152">
        <v>0</v>
      </c>
      <c r="AA258" s="152">
        <v>0</v>
      </c>
      <c r="AB258" s="152">
        <v>0</v>
      </c>
      <c r="AC258" s="152">
        <f t="shared" si="7"/>
        <v>0</v>
      </c>
      <c r="AD258" s="140" t="s">
        <v>2404</v>
      </c>
      <c r="AE258" s="54"/>
    </row>
    <row r="259" spans="1:31" ht="13.5">
      <c r="A259" s="211">
        <v>246</v>
      </c>
      <c r="B259" s="216" t="s">
        <v>1391</v>
      </c>
      <c r="C259" s="140">
        <v>39</v>
      </c>
      <c r="D259" s="140">
        <v>682</v>
      </c>
      <c r="E259" s="222">
        <f t="shared" si="6"/>
        <v>448</v>
      </c>
      <c r="F259" s="222">
        <f t="shared" si="6"/>
        <v>234</v>
      </c>
      <c r="G259" s="140">
        <v>7</v>
      </c>
      <c r="H259" s="140">
        <v>4</v>
      </c>
      <c r="I259" s="140">
        <v>33</v>
      </c>
      <c r="J259" s="140">
        <v>15</v>
      </c>
      <c r="K259" s="140">
        <v>342</v>
      </c>
      <c r="L259" s="140">
        <v>68</v>
      </c>
      <c r="M259" s="140">
        <v>57</v>
      </c>
      <c r="N259" s="140">
        <v>142</v>
      </c>
      <c r="O259" s="140">
        <v>9</v>
      </c>
      <c r="P259" s="140">
        <v>5</v>
      </c>
      <c r="Q259" s="152">
        <v>0</v>
      </c>
      <c r="R259" s="152">
        <v>0</v>
      </c>
      <c r="S259" s="152">
        <v>0</v>
      </c>
      <c r="T259" s="152">
        <v>0</v>
      </c>
      <c r="U259" s="140">
        <v>220612</v>
      </c>
      <c r="V259" s="140">
        <v>177992</v>
      </c>
      <c r="W259" s="140">
        <v>673716</v>
      </c>
      <c r="X259" s="140">
        <v>57551</v>
      </c>
      <c r="Y259" s="140">
        <v>616025</v>
      </c>
      <c r="Z259" s="140">
        <v>140</v>
      </c>
      <c r="AA259" s="152">
        <v>0</v>
      </c>
      <c r="AB259" s="152">
        <v>0</v>
      </c>
      <c r="AC259" s="152">
        <f t="shared" si="7"/>
        <v>140</v>
      </c>
      <c r="AD259" s="140">
        <v>436089</v>
      </c>
      <c r="AE259" s="54"/>
    </row>
    <row r="260" spans="1:31" ht="13.5">
      <c r="A260" s="211">
        <v>2461</v>
      </c>
      <c r="B260" s="216" t="s">
        <v>2438</v>
      </c>
      <c r="C260" s="140">
        <v>11</v>
      </c>
      <c r="D260" s="140">
        <v>140</v>
      </c>
      <c r="E260" s="222">
        <f t="shared" si="6"/>
        <v>100</v>
      </c>
      <c r="F260" s="222">
        <f t="shared" si="6"/>
        <v>40</v>
      </c>
      <c r="G260" s="140">
        <v>1</v>
      </c>
      <c r="H260" s="152">
        <v>0</v>
      </c>
      <c r="I260" s="140">
        <v>10</v>
      </c>
      <c r="J260" s="140">
        <v>6</v>
      </c>
      <c r="K260" s="140">
        <v>73</v>
      </c>
      <c r="L260" s="140">
        <v>13</v>
      </c>
      <c r="M260" s="140">
        <v>14</v>
      </c>
      <c r="N260" s="140">
        <v>21</v>
      </c>
      <c r="O260" s="140">
        <v>2</v>
      </c>
      <c r="P260" s="152">
        <v>0</v>
      </c>
      <c r="Q260" s="152">
        <v>0</v>
      </c>
      <c r="R260" s="152">
        <v>0</v>
      </c>
      <c r="S260" s="152">
        <v>0</v>
      </c>
      <c r="T260" s="152">
        <v>0</v>
      </c>
      <c r="U260" s="140">
        <v>38244</v>
      </c>
      <c r="V260" s="140">
        <v>18361</v>
      </c>
      <c r="W260" s="140">
        <v>86155</v>
      </c>
      <c r="X260" s="152">
        <v>0</v>
      </c>
      <c r="Y260" s="140">
        <v>86155</v>
      </c>
      <c r="Z260" s="152">
        <v>0</v>
      </c>
      <c r="AA260" s="152">
        <v>0</v>
      </c>
      <c r="AB260" s="152">
        <v>0</v>
      </c>
      <c r="AC260" s="152">
        <f t="shared" si="7"/>
        <v>0</v>
      </c>
      <c r="AD260" s="140">
        <v>62772</v>
      </c>
      <c r="AE260" s="54"/>
    </row>
    <row r="261" spans="1:31" ht="13.5">
      <c r="A261" s="211">
        <v>2464</v>
      </c>
      <c r="B261" s="216" t="s">
        <v>825</v>
      </c>
      <c r="C261" s="140">
        <v>9</v>
      </c>
      <c r="D261" s="140">
        <v>201</v>
      </c>
      <c r="E261" s="222">
        <f t="shared" si="6"/>
        <v>156</v>
      </c>
      <c r="F261" s="222">
        <f t="shared" si="6"/>
        <v>45</v>
      </c>
      <c r="G261" s="152">
        <v>0</v>
      </c>
      <c r="H261" s="152">
        <v>0</v>
      </c>
      <c r="I261" s="140">
        <v>8</v>
      </c>
      <c r="J261" s="140">
        <v>5</v>
      </c>
      <c r="K261" s="140">
        <v>140</v>
      </c>
      <c r="L261" s="140">
        <v>23</v>
      </c>
      <c r="M261" s="140">
        <v>3</v>
      </c>
      <c r="N261" s="140">
        <v>13</v>
      </c>
      <c r="O261" s="140">
        <v>5</v>
      </c>
      <c r="P261" s="140">
        <v>4</v>
      </c>
      <c r="Q261" s="152">
        <v>0</v>
      </c>
      <c r="R261" s="152">
        <v>0</v>
      </c>
      <c r="S261" s="152">
        <v>0</v>
      </c>
      <c r="T261" s="152">
        <v>0</v>
      </c>
      <c r="U261" s="140">
        <v>68008</v>
      </c>
      <c r="V261" s="140">
        <v>47729</v>
      </c>
      <c r="W261" s="140">
        <v>186429</v>
      </c>
      <c r="X261" s="152">
        <v>0</v>
      </c>
      <c r="Y261" s="140">
        <v>186429</v>
      </c>
      <c r="Z261" s="152">
        <v>0</v>
      </c>
      <c r="AA261" s="152">
        <v>0</v>
      </c>
      <c r="AB261" s="152">
        <v>0</v>
      </c>
      <c r="AC261" s="152">
        <f t="shared" si="7"/>
        <v>0</v>
      </c>
      <c r="AD261" s="140">
        <v>124098</v>
      </c>
      <c r="AE261" s="54"/>
    </row>
    <row r="262" spans="1:31" ht="13.5">
      <c r="A262" s="211">
        <v>2465</v>
      </c>
      <c r="B262" s="216" t="s">
        <v>826</v>
      </c>
      <c r="C262" s="140">
        <v>3</v>
      </c>
      <c r="D262" s="140">
        <v>107</v>
      </c>
      <c r="E262" s="222">
        <f t="shared" si="6"/>
        <v>90</v>
      </c>
      <c r="F262" s="222">
        <f t="shared" si="6"/>
        <v>17</v>
      </c>
      <c r="G262" s="152">
        <v>0</v>
      </c>
      <c r="H262" s="152">
        <v>0</v>
      </c>
      <c r="I262" s="140">
        <v>10</v>
      </c>
      <c r="J262" s="152">
        <v>0</v>
      </c>
      <c r="K262" s="140">
        <v>69</v>
      </c>
      <c r="L262" s="140">
        <v>11</v>
      </c>
      <c r="M262" s="140">
        <v>9</v>
      </c>
      <c r="N262" s="140">
        <v>5</v>
      </c>
      <c r="O262" s="140">
        <v>2</v>
      </c>
      <c r="P262" s="140">
        <v>1</v>
      </c>
      <c r="Q262" s="152">
        <v>0</v>
      </c>
      <c r="R262" s="152">
        <v>0</v>
      </c>
      <c r="S262" s="152">
        <v>0</v>
      </c>
      <c r="T262" s="152">
        <v>0</v>
      </c>
      <c r="U262" s="140">
        <v>50793</v>
      </c>
      <c r="V262" s="140">
        <v>65308</v>
      </c>
      <c r="W262" s="140">
        <v>197829</v>
      </c>
      <c r="X262" s="152">
        <v>0</v>
      </c>
      <c r="Y262" s="140">
        <v>197829</v>
      </c>
      <c r="Z262" s="152">
        <v>0</v>
      </c>
      <c r="AA262" s="152">
        <v>0</v>
      </c>
      <c r="AB262" s="152">
        <v>0</v>
      </c>
      <c r="AC262" s="152">
        <f t="shared" si="7"/>
        <v>0</v>
      </c>
      <c r="AD262" s="140">
        <v>105464</v>
      </c>
      <c r="AE262" s="54"/>
    </row>
    <row r="263" spans="1:31" ht="13.5">
      <c r="A263" s="211">
        <v>2469</v>
      </c>
      <c r="B263" s="216" t="s">
        <v>2439</v>
      </c>
      <c r="C263" s="140">
        <v>16</v>
      </c>
      <c r="D263" s="140">
        <v>234</v>
      </c>
      <c r="E263" s="222">
        <f t="shared" si="6"/>
        <v>102</v>
      </c>
      <c r="F263" s="222">
        <f t="shared" si="6"/>
        <v>132</v>
      </c>
      <c r="G263" s="140">
        <v>6</v>
      </c>
      <c r="H263" s="140">
        <v>4</v>
      </c>
      <c r="I263" s="140">
        <v>5</v>
      </c>
      <c r="J263" s="140">
        <v>4</v>
      </c>
      <c r="K263" s="140">
        <v>60</v>
      </c>
      <c r="L263" s="140">
        <v>21</v>
      </c>
      <c r="M263" s="140">
        <v>31</v>
      </c>
      <c r="N263" s="140">
        <v>103</v>
      </c>
      <c r="O263" s="152">
        <v>0</v>
      </c>
      <c r="P263" s="152">
        <v>0</v>
      </c>
      <c r="Q263" s="152">
        <v>0</v>
      </c>
      <c r="R263" s="152">
        <v>0</v>
      </c>
      <c r="S263" s="152">
        <v>0</v>
      </c>
      <c r="T263" s="152">
        <v>0</v>
      </c>
      <c r="U263" s="140">
        <v>63567</v>
      </c>
      <c r="V263" s="140">
        <v>46594</v>
      </c>
      <c r="W263" s="140">
        <v>203303</v>
      </c>
      <c r="X263" s="140">
        <v>57551</v>
      </c>
      <c r="Y263" s="140">
        <v>145612</v>
      </c>
      <c r="Z263" s="140">
        <v>140</v>
      </c>
      <c r="AA263" s="152">
        <v>0</v>
      </c>
      <c r="AB263" s="152">
        <v>0</v>
      </c>
      <c r="AC263" s="152">
        <f t="shared" si="7"/>
        <v>140</v>
      </c>
      <c r="AD263" s="140">
        <v>143755</v>
      </c>
      <c r="AE263" s="54"/>
    </row>
    <row r="264" spans="1:31" ht="13.5">
      <c r="A264" s="211">
        <v>247</v>
      </c>
      <c r="B264" s="216" t="s">
        <v>827</v>
      </c>
      <c r="C264" s="140">
        <v>4</v>
      </c>
      <c r="D264" s="140">
        <v>80</v>
      </c>
      <c r="E264" s="222">
        <f aca="true" t="shared" si="8" ref="E264:F327">(G264+I264+K264+M264+O264)-Q264</f>
        <v>63</v>
      </c>
      <c r="F264" s="222">
        <f t="shared" si="8"/>
        <v>17</v>
      </c>
      <c r="G264" s="152">
        <v>0</v>
      </c>
      <c r="H264" s="152">
        <v>0</v>
      </c>
      <c r="I264" s="152">
        <v>0</v>
      </c>
      <c r="J264" s="152">
        <v>0</v>
      </c>
      <c r="K264" s="140">
        <v>47</v>
      </c>
      <c r="L264" s="140">
        <v>7</v>
      </c>
      <c r="M264" s="140">
        <v>13</v>
      </c>
      <c r="N264" s="140">
        <v>10</v>
      </c>
      <c r="O264" s="140">
        <v>3</v>
      </c>
      <c r="P264" s="152">
        <v>0</v>
      </c>
      <c r="Q264" s="152">
        <v>0</v>
      </c>
      <c r="R264" s="152">
        <v>0</v>
      </c>
      <c r="S264" s="152">
        <v>0</v>
      </c>
      <c r="T264" s="152">
        <v>0</v>
      </c>
      <c r="U264" s="140">
        <v>17964</v>
      </c>
      <c r="V264" s="140">
        <v>32436</v>
      </c>
      <c r="W264" s="140">
        <v>61176</v>
      </c>
      <c r="X264" s="140">
        <v>59267</v>
      </c>
      <c r="Y264" s="140">
        <v>1850</v>
      </c>
      <c r="Z264" s="140">
        <v>59</v>
      </c>
      <c r="AA264" s="152">
        <v>0</v>
      </c>
      <c r="AB264" s="152">
        <v>0</v>
      </c>
      <c r="AC264" s="152">
        <f t="shared" si="7"/>
        <v>59</v>
      </c>
      <c r="AD264" s="140">
        <v>26753</v>
      </c>
      <c r="AE264" s="54"/>
    </row>
    <row r="265" spans="1:31" ht="13.5">
      <c r="A265" s="211">
        <v>2479</v>
      </c>
      <c r="B265" s="216" t="s">
        <v>828</v>
      </c>
      <c r="C265" s="140">
        <v>4</v>
      </c>
      <c r="D265" s="140">
        <v>80</v>
      </c>
      <c r="E265" s="222">
        <f t="shared" si="8"/>
        <v>63</v>
      </c>
      <c r="F265" s="222">
        <f t="shared" si="8"/>
        <v>17</v>
      </c>
      <c r="G265" s="152">
        <v>0</v>
      </c>
      <c r="H265" s="152">
        <v>0</v>
      </c>
      <c r="I265" s="152">
        <v>0</v>
      </c>
      <c r="J265" s="152">
        <v>0</v>
      </c>
      <c r="K265" s="140">
        <v>47</v>
      </c>
      <c r="L265" s="140">
        <v>7</v>
      </c>
      <c r="M265" s="140">
        <v>13</v>
      </c>
      <c r="N265" s="140">
        <v>10</v>
      </c>
      <c r="O265" s="140">
        <v>3</v>
      </c>
      <c r="P265" s="152">
        <v>0</v>
      </c>
      <c r="Q265" s="152">
        <v>0</v>
      </c>
      <c r="R265" s="152">
        <v>0</v>
      </c>
      <c r="S265" s="152">
        <v>0</v>
      </c>
      <c r="T265" s="152">
        <v>0</v>
      </c>
      <c r="U265" s="140">
        <v>17964</v>
      </c>
      <c r="V265" s="140">
        <v>32436</v>
      </c>
      <c r="W265" s="140">
        <v>61176</v>
      </c>
      <c r="X265" s="140">
        <v>59267</v>
      </c>
      <c r="Y265" s="140">
        <v>1850</v>
      </c>
      <c r="Z265" s="140">
        <v>59</v>
      </c>
      <c r="AA265" s="152">
        <v>0</v>
      </c>
      <c r="AB265" s="152">
        <v>0</v>
      </c>
      <c r="AC265" s="152">
        <f t="shared" si="7"/>
        <v>59</v>
      </c>
      <c r="AD265" s="140">
        <v>26753</v>
      </c>
      <c r="AE265" s="54"/>
    </row>
    <row r="266" spans="1:31" ht="13.5">
      <c r="A266" s="211">
        <v>248</v>
      </c>
      <c r="B266" s="216" t="s">
        <v>829</v>
      </c>
      <c r="C266" s="140">
        <v>9</v>
      </c>
      <c r="D266" s="140">
        <v>344</v>
      </c>
      <c r="E266" s="222">
        <f t="shared" si="8"/>
        <v>290</v>
      </c>
      <c r="F266" s="222">
        <f t="shared" si="8"/>
        <v>54</v>
      </c>
      <c r="G266" s="152">
        <v>0</v>
      </c>
      <c r="H266" s="152">
        <v>0</v>
      </c>
      <c r="I266" s="140">
        <v>13</v>
      </c>
      <c r="J266" s="140">
        <v>5</v>
      </c>
      <c r="K266" s="140">
        <v>256</v>
      </c>
      <c r="L266" s="140">
        <v>18</v>
      </c>
      <c r="M266" s="140">
        <v>6</v>
      </c>
      <c r="N266" s="140">
        <v>19</v>
      </c>
      <c r="O266" s="140">
        <v>22</v>
      </c>
      <c r="P266" s="140">
        <v>12</v>
      </c>
      <c r="Q266" s="140">
        <v>7</v>
      </c>
      <c r="R266" s="152">
        <v>0</v>
      </c>
      <c r="S266" s="152">
        <v>0</v>
      </c>
      <c r="T266" s="152">
        <v>0</v>
      </c>
      <c r="U266" s="140">
        <v>144680</v>
      </c>
      <c r="V266" s="140">
        <v>450355</v>
      </c>
      <c r="W266" s="140">
        <v>865864</v>
      </c>
      <c r="X266" s="140">
        <v>825828</v>
      </c>
      <c r="Y266" s="140">
        <v>1269</v>
      </c>
      <c r="Z266" s="140">
        <v>38767</v>
      </c>
      <c r="AA266" s="140">
        <v>24</v>
      </c>
      <c r="AB266" s="152">
        <v>0</v>
      </c>
      <c r="AC266" s="152">
        <f aca="true" t="shared" si="9" ref="AC266:AC329">Z266-AA266-AB266</f>
        <v>38743</v>
      </c>
      <c r="AD266" s="140">
        <v>362168</v>
      </c>
      <c r="AE266" s="54"/>
    </row>
    <row r="267" spans="1:31" ht="13.5">
      <c r="A267" s="211">
        <v>2481</v>
      </c>
      <c r="B267" s="216" t="s">
        <v>829</v>
      </c>
      <c r="C267" s="140">
        <v>9</v>
      </c>
      <c r="D267" s="140">
        <v>344</v>
      </c>
      <c r="E267" s="222">
        <f t="shared" si="8"/>
        <v>290</v>
      </c>
      <c r="F267" s="222">
        <f t="shared" si="8"/>
        <v>54</v>
      </c>
      <c r="G267" s="152">
        <v>0</v>
      </c>
      <c r="H267" s="152">
        <v>0</v>
      </c>
      <c r="I267" s="140">
        <v>13</v>
      </c>
      <c r="J267" s="140">
        <v>5</v>
      </c>
      <c r="K267" s="140">
        <v>256</v>
      </c>
      <c r="L267" s="140">
        <v>18</v>
      </c>
      <c r="M267" s="140">
        <v>6</v>
      </c>
      <c r="N267" s="140">
        <v>19</v>
      </c>
      <c r="O267" s="140">
        <v>22</v>
      </c>
      <c r="P267" s="140">
        <v>12</v>
      </c>
      <c r="Q267" s="140">
        <v>7</v>
      </c>
      <c r="R267" s="152">
        <v>0</v>
      </c>
      <c r="S267" s="152">
        <v>0</v>
      </c>
      <c r="T267" s="152">
        <v>0</v>
      </c>
      <c r="U267" s="140">
        <v>144680</v>
      </c>
      <c r="V267" s="140">
        <v>450355</v>
      </c>
      <c r="W267" s="140">
        <v>865864</v>
      </c>
      <c r="X267" s="140">
        <v>825828</v>
      </c>
      <c r="Y267" s="140">
        <v>1269</v>
      </c>
      <c r="Z267" s="140">
        <v>38767</v>
      </c>
      <c r="AA267" s="140">
        <v>24</v>
      </c>
      <c r="AB267" s="152">
        <v>0</v>
      </c>
      <c r="AC267" s="152">
        <f t="shared" si="9"/>
        <v>38743</v>
      </c>
      <c r="AD267" s="140">
        <v>362168</v>
      </c>
      <c r="AE267" s="54"/>
    </row>
    <row r="268" spans="1:31" ht="13.5">
      <c r="A268" s="212">
        <v>249</v>
      </c>
      <c r="B268" s="216" t="s">
        <v>2440</v>
      </c>
      <c r="C268" s="140">
        <v>6</v>
      </c>
      <c r="D268" s="140">
        <v>187</v>
      </c>
      <c r="E268" s="222">
        <f t="shared" si="8"/>
        <v>133</v>
      </c>
      <c r="F268" s="222">
        <f t="shared" si="8"/>
        <v>54</v>
      </c>
      <c r="G268" s="152">
        <v>0</v>
      </c>
      <c r="H268" s="152">
        <v>0</v>
      </c>
      <c r="I268" s="140">
        <v>7</v>
      </c>
      <c r="J268" s="140">
        <v>3</v>
      </c>
      <c r="K268" s="140">
        <v>120</v>
      </c>
      <c r="L268" s="140">
        <v>18</v>
      </c>
      <c r="M268" s="140">
        <v>13</v>
      </c>
      <c r="N268" s="140">
        <v>27</v>
      </c>
      <c r="O268" s="140">
        <v>2</v>
      </c>
      <c r="P268" s="140">
        <v>7</v>
      </c>
      <c r="Q268" s="140">
        <v>9</v>
      </c>
      <c r="R268" s="140">
        <v>1</v>
      </c>
      <c r="S268" s="152">
        <v>0</v>
      </c>
      <c r="T268" s="152">
        <v>0</v>
      </c>
      <c r="U268" s="140">
        <v>72361</v>
      </c>
      <c r="V268" s="140">
        <v>129345</v>
      </c>
      <c r="W268" s="140">
        <v>282101</v>
      </c>
      <c r="X268" s="140">
        <v>253163</v>
      </c>
      <c r="Y268" s="140">
        <v>28938</v>
      </c>
      <c r="Z268" s="152">
        <v>0</v>
      </c>
      <c r="AA268" s="152">
        <v>0</v>
      </c>
      <c r="AB268" s="152">
        <v>0</v>
      </c>
      <c r="AC268" s="152">
        <f t="shared" si="9"/>
        <v>0</v>
      </c>
      <c r="AD268" s="140">
        <v>130994</v>
      </c>
      <c r="AE268" s="54"/>
    </row>
    <row r="269" spans="1:31" ht="13.5">
      <c r="A269" s="220">
        <v>2492</v>
      </c>
      <c r="B269" s="216" t="s">
        <v>830</v>
      </c>
      <c r="C269" s="140">
        <v>2</v>
      </c>
      <c r="D269" s="140">
        <v>104</v>
      </c>
      <c r="E269" s="222">
        <f t="shared" si="8"/>
        <v>65</v>
      </c>
      <c r="F269" s="222">
        <f t="shared" si="8"/>
        <v>39</v>
      </c>
      <c r="G269" s="152">
        <v>0</v>
      </c>
      <c r="H269" s="152">
        <v>0</v>
      </c>
      <c r="I269" s="140">
        <v>4</v>
      </c>
      <c r="J269" s="152">
        <v>0</v>
      </c>
      <c r="K269" s="140">
        <v>66</v>
      </c>
      <c r="L269" s="140">
        <v>12</v>
      </c>
      <c r="M269" s="140">
        <v>4</v>
      </c>
      <c r="N269" s="140">
        <v>22</v>
      </c>
      <c r="O269" s="152">
        <v>0</v>
      </c>
      <c r="P269" s="140">
        <v>6</v>
      </c>
      <c r="Q269" s="140">
        <v>9</v>
      </c>
      <c r="R269" s="140">
        <v>1</v>
      </c>
      <c r="S269" s="152">
        <v>0</v>
      </c>
      <c r="T269" s="152">
        <v>0</v>
      </c>
      <c r="U269" s="140" t="s">
        <v>2404</v>
      </c>
      <c r="V269" s="140" t="s">
        <v>2404</v>
      </c>
      <c r="W269" s="140" t="s">
        <v>2404</v>
      </c>
      <c r="X269" s="140" t="s">
        <v>2404</v>
      </c>
      <c r="Y269" s="140" t="s">
        <v>2404</v>
      </c>
      <c r="Z269" s="152">
        <v>0</v>
      </c>
      <c r="AA269" s="152">
        <v>0</v>
      </c>
      <c r="AB269" s="152">
        <v>0</v>
      </c>
      <c r="AC269" s="152">
        <f t="shared" si="9"/>
        <v>0</v>
      </c>
      <c r="AD269" s="140" t="s">
        <v>2404</v>
      </c>
      <c r="AE269" s="54"/>
    </row>
    <row r="270" spans="1:31" ht="13.5">
      <c r="A270" s="211">
        <v>2499</v>
      </c>
      <c r="B270" s="216" t="s">
        <v>2441</v>
      </c>
      <c r="C270" s="140">
        <v>4</v>
      </c>
      <c r="D270" s="140">
        <v>83</v>
      </c>
      <c r="E270" s="222">
        <f t="shared" si="8"/>
        <v>68</v>
      </c>
      <c r="F270" s="222">
        <f t="shared" si="8"/>
        <v>15</v>
      </c>
      <c r="G270" s="152">
        <v>0</v>
      </c>
      <c r="H270" s="152">
        <v>0</v>
      </c>
      <c r="I270" s="140">
        <v>3</v>
      </c>
      <c r="J270" s="140">
        <v>3</v>
      </c>
      <c r="K270" s="140">
        <v>54</v>
      </c>
      <c r="L270" s="140">
        <v>6</v>
      </c>
      <c r="M270" s="140">
        <v>9</v>
      </c>
      <c r="N270" s="140">
        <v>5</v>
      </c>
      <c r="O270" s="140">
        <v>2</v>
      </c>
      <c r="P270" s="140">
        <v>1</v>
      </c>
      <c r="Q270" s="152">
        <v>0</v>
      </c>
      <c r="R270" s="152">
        <v>0</v>
      </c>
      <c r="S270" s="152">
        <v>0</v>
      </c>
      <c r="T270" s="152">
        <v>0</v>
      </c>
      <c r="U270" s="140" t="s">
        <v>2404</v>
      </c>
      <c r="V270" s="140" t="s">
        <v>2404</v>
      </c>
      <c r="W270" s="140" t="s">
        <v>2404</v>
      </c>
      <c r="X270" s="140" t="s">
        <v>2404</v>
      </c>
      <c r="Y270" s="140" t="s">
        <v>2404</v>
      </c>
      <c r="Z270" s="152">
        <v>0</v>
      </c>
      <c r="AA270" s="152">
        <v>0</v>
      </c>
      <c r="AB270" s="152">
        <v>0</v>
      </c>
      <c r="AC270" s="152">
        <f t="shared" si="9"/>
        <v>0</v>
      </c>
      <c r="AD270" s="140" t="s">
        <v>2404</v>
      </c>
      <c r="AE270" s="54"/>
    </row>
    <row r="271" spans="1:31" ht="13.5">
      <c r="A271" s="211">
        <v>251</v>
      </c>
      <c r="B271" s="216" t="s">
        <v>831</v>
      </c>
      <c r="C271" s="140">
        <v>2</v>
      </c>
      <c r="D271" s="140">
        <v>35</v>
      </c>
      <c r="E271" s="222">
        <f t="shared" si="8"/>
        <v>30</v>
      </c>
      <c r="F271" s="222">
        <f t="shared" si="8"/>
        <v>5</v>
      </c>
      <c r="G271" s="152">
        <v>0</v>
      </c>
      <c r="H271" s="152">
        <v>0</v>
      </c>
      <c r="I271" s="140">
        <v>3</v>
      </c>
      <c r="J271" s="152">
        <v>0</v>
      </c>
      <c r="K271" s="140">
        <v>26</v>
      </c>
      <c r="L271" s="140">
        <v>2</v>
      </c>
      <c r="M271" s="140">
        <v>1</v>
      </c>
      <c r="N271" s="140">
        <v>3</v>
      </c>
      <c r="O271" s="152">
        <v>0</v>
      </c>
      <c r="P271" s="152">
        <v>0</v>
      </c>
      <c r="Q271" s="152">
        <v>0</v>
      </c>
      <c r="R271" s="152">
        <v>0</v>
      </c>
      <c r="S271" s="152">
        <v>0</v>
      </c>
      <c r="T271" s="152">
        <v>0</v>
      </c>
      <c r="U271" s="140" t="s">
        <v>2404</v>
      </c>
      <c r="V271" s="140" t="s">
        <v>2404</v>
      </c>
      <c r="W271" s="140" t="s">
        <v>2404</v>
      </c>
      <c r="X271" s="140" t="s">
        <v>2404</v>
      </c>
      <c r="Y271" s="152">
        <v>0</v>
      </c>
      <c r="Z271" s="140" t="s">
        <v>2404</v>
      </c>
      <c r="AA271" s="152">
        <v>0</v>
      </c>
      <c r="AB271" s="140" t="s">
        <v>2404</v>
      </c>
      <c r="AC271" s="152" t="s">
        <v>2404</v>
      </c>
      <c r="AD271" s="140" t="s">
        <v>2404</v>
      </c>
      <c r="AE271" s="54"/>
    </row>
    <row r="272" spans="1:31" ht="13.5">
      <c r="A272" s="211">
        <v>2513</v>
      </c>
      <c r="B272" s="216" t="s">
        <v>2442</v>
      </c>
      <c r="C272" s="140">
        <v>2</v>
      </c>
      <c r="D272" s="140">
        <v>35</v>
      </c>
      <c r="E272" s="222">
        <f t="shared" si="8"/>
        <v>30</v>
      </c>
      <c r="F272" s="222">
        <f t="shared" si="8"/>
        <v>5</v>
      </c>
      <c r="G272" s="152">
        <v>0</v>
      </c>
      <c r="H272" s="152">
        <v>0</v>
      </c>
      <c r="I272" s="140">
        <v>3</v>
      </c>
      <c r="J272" s="152">
        <v>0</v>
      </c>
      <c r="K272" s="140">
        <v>26</v>
      </c>
      <c r="L272" s="140">
        <v>2</v>
      </c>
      <c r="M272" s="140">
        <v>1</v>
      </c>
      <c r="N272" s="140">
        <v>3</v>
      </c>
      <c r="O272" s="152">
        <v>0</v>
      </c>
      <c r="P272" s="152">
        <v>0</v>
      </c>
      <c r="Q272" s="152">
        <v>0</v>
      </c>
      <c r="R272" s="152">
        <v>0</v>
      </c>
      <c r="S272" s="152">
        <v>0</v>
      </c>
      <c r="T272" s="152">
        <v>0</v>
      </c>
      <c r="U272" s="140" t="s">
        <v>2404</v>
      </c>
      <c r="V272" s="140" t="s">
        <v>2404</v>
      </c>
      <c r="W272" s="140" t="s">
        <v>2404</v>
      </c>
      <c r="X272" s="140" t="s">
        <v>2404</v>
      </c>
      <c r="Y272" s="152">
        <v>0</v>
      </c>
      <c r="Z272" s="140" t="s">
        <v>2404</v>
      </c>
      <c r="AA272" s="152">
        <v>0</v>
      </c>
      <c r="AB272" s="140" t="s">
        <v>2404</v>
      </c>
      <c r="AC272" s="152" t="s">
        <v>2404</v>
      </c>
      <c r="AD272" s="140" t="s">
        <v>2404</v>
      </c>
      <c r="AE272" s="54"/>
    </row>
    <row r="273" spans="1:31" ht="13.5">
      <c r="A273" s="211">
        <v>252</v>
      </c>
      <c r="B273" s="216" t="s">
        <v>2126</v>
      </c>
      <c r="C273" s="140">
        <v>8</v>
      </c>
      <c r="D273" s="140">
        <v>102</v>
      </c>
      <c r="E273" s="222">
        <f t="shared" si="8"/>
        <v>75</v>
      </c>
      <c r="F273" s="222">
        <f t="shared" si="8"/>
        <v>27</v>
      </c>
      <c r="G273" s="140">
        <v>2</v>
      </c>
      <c r="H273" s="140">
        <v>1</v>
      </c>
      <c r="I273" s="140">
        <v>5</v>
      </c>
      <c r="J273" s="140">
        <v>2</v>
      </c>
      <c r="K273" s="140">
        <v>61</v>
      </c>
      <c r="L273" s="140">
        <v>15</v>
      </c>
      <c r="M273" s="140">
        <v>7</v>
      </c>
      <c r="N273" s="140">
        <v>8</v>
      </c>
      <c r="O273" s="152">
        <v>0</v>
      </c>
      <c r="P273" s="140">
        <v>1</v>
      </c>
      <c r="Q273" s="152">
        <v>0</v>
      </c>
      <c r="R273" s="152">
        <v>0</v>
      </c>
      <c r="S273" s="152">
        <v>0</v>
      </c>
      <c r="T273" s="152">
        <v>0</v>
      </c>
      <c r="U273" s="140">
        <v>48363</v>
      </c>
      <c r="V273" s="140">
        <v>116129</v>
      </c>
      <c r="W273" s="140">
        <v>198787</v>
      </c>
      <c r="X273" s="140">
        <v>174416</v>
      </c>
      <c r="Y273" s="140">
        <v>11222</v>
      </c>
      <c r="Z273" s="140">
        <v>13149</v>
      </c>
      <c r="AA273" s="140">
        <v>32</v>
      </c>
      <c r="AB273" s="140">
        <v>12188</v>
      </c>
      <c r="AC273" s="152">
        <f t="shared" si="9"/>
        <v>929</v>
      </c>
      <c r="AD273" s="140">
        <v>66905</v>
      </c>
      <c r="AE273" s="54"/>
    </row>
    <row r="274" spans="1:31" ht="13.5">
      <c r="A274" s="211">
        <v>2521</v>
      </c>
      <c r="B274" s="216" t="s">
        <v>2443</v>
      </c>
      <c r="C274" s="140">
        <v>1</v>
      </c>
      <c r="D274" s="140">
        <v>5</v>
      </c>
      <c r="E274" s="222">
        <f t="shared" si="8"/>
        <v>4</v>
      </c>
      <c r="F274" s="222">
        <f t="shared" si="8"/>
        <v>1</v>
      </c>
      <c r="G274" s="152">
        <v>0</v>
      </c>
      <c r="H274" s="152">
        <v>0</v>
      </c>
      <c r="I274" s="152">
        <v>0</v>
      </c>
      <c r="J274" s="152">
        <v>0</v>
      </c>
      <c r="K274" s="140">
        <v>4</v>
      </c>
      <c r="L274" s="152">
        <v>0</v>
      </c>
      <c r="M274" s="152">
        <v>0</v>
      </c>
      <c r="N274" s="140">
        <v>1</v>
      </c>
      <c r="O274" s="152">
        <v>0</v>
      </c>
      <c r="P274" s="152">
        <v>0</v>
      </c>
      <c r="Q274" s="152">
        <v>0</v>
      </c>
      <c r="R274" s="152">
        <v>0</v>
      </c>
      <c r="S274" s="152">
        <v>0</v>
      </c>
      <c r="T274" s="152">
        <v>0</v>
      </c>
      <c r="U274" s="140" t="s">
        <v>2404</v>
      </c>
      <c r="V274" s="140" t="s">
        <v>2404</v>
      </c>
      <c r="W274" s="140" t="s">
        <v>2404</v>
      </c>
      <c r="X274" s="140" t="s">
        <v>2404</v>
      </c>
      <c r="Y274" s="152">
        <v>0</v>
      </c>
      <c r="Z274" s="152">
        <v>0</v>
      </c>
      <c r="AA274" s="152">
        <v>0</v>
      </c>
      <c r="AB274" s="152">
        <v>0</v>
      </c>
      <c r="AC274" s="152">
        <f t="shared" si="9"/>
        <v>0</v>
      </c>
      <c r="AD274" s="140" t="s">
        <v>2404</v>
      </c>
      <c r="AE274" s="54"/>
    </row>
    <row r="275" spans="1:31" ht="13.5">
      <c r="A275" s="211">
        <v>2523</v>
      </c>
      <c r="B275" s="216" t="s">
        <v>2119</v>
      </c>
      <c r="C275" s="140">
        <v>7</v>
      </c>
      <c r="D275" s="140">
        <v>97</v>
      </c>
      <c r="E275" s="222">
        <f t="shared" si="8"/>
        <v>71</v>
      </c>
      <c r="F275" s="222">
        <f t="shared" si="8"/>
        <v>26</v>
      </c>
      <c r="G275" s="140">
        <v>2</v>
      </c>
      <c r="H275" s="140">
        <v>1</v>
      </c>
      <c r="I275" s="140">
        <v>5</v>
      </c>
      <c r="J275" s="140">
        <v>2</v>
      </c>
      <c r="K275" s="140">
        <v>57</v>
      </c>
      <c r="L275" s="140">
        <v>15</v>
      </c>
      <c r="M275" s="140">
        <v>7</v>
      </c>
      <c r="N275" s="140">
        <v>7</v>
      </c>
      <c r="O275" s="152">
        <v>0</v>
      </c>
      <c r="P275" s="140">
        <v>1</v>
      </c>
      <c r="Q275" s="152">
        <v>0</v>
      </c>
      <c r="R275" s="152">
        <v>0</v>
      </c>
      <c r="S275" s="152">
        <v>0</v>
      </c>
      <c r="T275" s="152">
        <v>0</v>
      </c>
      <c r="U275" s="140" t="s">
        <v>2404</v>
      </c>
      <c r="V275" s="140" t="s">
        <v>2404</v>
      </c>
      <c r="W275" s="140" t="s">
        <v>2404</v>
      </c>
      <c r="X275" s="140" t="s">
        <v>2404</v>
      </c>
      <c r="Y275" s="140" t="s">
        <v>2404</v>
      </c>
      <c r="Z275" s="140" t="s">
        <v>2404</v>
      </c>
      <c r="AA275" s="140" t="s">
        <v>2404</v>
      </c>
      <c r="AB275" s="140" t="s">
        <v>2404</v>
      </c>
      <c r="AC275" s="152" t="s">
        <v>2404</v>
      </c>
      <c r="AD275" s="140" t="s">
        <v>2404</v>
      </c>
      <c r="AE275" s="54"/>
    </row>
    <row r="276" spans="1:31" ht="13.5">
      <c r="A276" s="211">
        <v>253</v>
      </c>
      <c r="B276" s="216" t="s">
        <v>838</v>
      </c>
      <c r="C276" s="140">
        <v>13</v>
      </c>
      <c r="D276" s="140">
        <v>1230</v>
      </c>
      <c r="E276" s="222">
        <f t="shared" si="8"/>
        <v>947</v>
      </c>
      <c r="F276" s="222">
        <f t="shared" si="8"/>
        <v>283</v>
      </c>
      <c r="G276" s="152">
        <v>0</v>
      </c>
      <c r="H276" s="140">
        <v>1</v>
      </c>
      <c r="I276" s="140">
        <v>26</v>
      </c>
      <c r="J276" s="140">
        <v>6</v>
      </c>
      <c r="K276" s="140">
        <v>792</v>
      </c>
      <c r="L276" s="140">
        <v>158</v>
      </c>
      <c r="M276" s="140">
        <v>52</v>
      </c>
      <c r="N276" s="140">
        <v>93</v>
      </c>
      <c r="O276" s="140">
        <v>102</v>
      </c>
      <c r="P276" s="140">
        <v>26</v>
      </c>
      <c r="Q276" s="140">
        <v>25</v>
      </c>
      <c r="R276" s="140">
        <v>1</v>
      </c>
      <c r="S276" s="152">
        <v>0</v>
      </c>
      <c r="T276" s="152">
        <v>0</v>
      </c>
      <c r="U276" s="140">
        <v>698932</v>
      </c>
      <c r="V276" s="140">
        <v>2330967</v>
      </c>
      <c r="W276" s="140">
        <v>4021713</v>
      </c>
      <c r="X276" s="140">
        <v>3814776</v>
      </c>
      <c r="Y276" s="140">
        <v>37066</v>
      </c>
      <c r="Z276" s="140">
        <v>169871</v>
      </c>
      <c r="AA276" s="152">
        <v>0</v>
      </c>
      <c r="AB276" s="140">
        <v>159948</v>
      </c>
      <c r="AC276" s="152">
        <f t="shared" si="9"/>
        <v>9923</v>
      </c>
      <c r="AD276" s="140">
        <v>1582216</v>
      </c>
      <c r="AE276" s="54"/>
    </row>
    <row r="277" spans="1:31" ht="13.5">
      <c r="A277" s="211">
        <v>2531</v>
      </c>
      <c r="B277" s="216" t="s">
        <v>2120</v>
      </c>
      <c r="C277" s="140">
        <v>4</v>
      </c>
      <c r="D277" s="140">
        <v>137</v>
      </c>
      <c r="E277" s="222">
        <f t="shared" si="8"/>
        <v>75</v>
      </c>
      <c r="F277" s="222">
        <f t="shared" si="8"/>
        <v>62</v>
      </c>
      <c r="G277" s="152">
        <v>0</v>
      </c>
      <c r="H277" s="140">
        <v>1</v>
      </c>
      <c r="I277" s="140">
        <v>10</v>
      </c>
      <c r="J277" s="140">
        <v>1</v>
      </c>
      <c r="K277" s="140">
        <v>62</v>
      </c>
      <c r="L277" s="140">
        <v>14</v>
      </c>
      <c r="M277" s="140">
        <v>3</v>
      </c>
      <c r="N277" s="140">
        <v>46</v>
      </c>
      <c r="O277" s="152">
        <v>0</v>
      </c>
      <c r="P277" s="152">
        <v>0</v>
      </c>
      <c r="Q277" s="152">
        <v>0</v>
      </c>
      <c r="R277" s="152">
        <v>0</v>
      </c>
      <c r="S277" s="152">
        <v>0</v>
      </c>
      <c r="T277" s="152">
        <v>0</v>
      </c>
      <c r="U277" s="140">
        <v>39358</v>
      </c>
      <c r="V277" s="140">
        <v>72846</v>
      </c>
      <c r="W277" s="140">
        <v>170863</v>
      </c>
      <c r="X277" s="140" t="s">
        <v>2404</v>
      </c>
      <c r="Y277" s="152">
        <v>0</v>
      </c>
      <c r="Z277" s="152">
        <v>0</v>
      </c>
      <c r="AA277" s="152">
        <v>0</v>
      </c>
      <c r="AB277" s="152">
        <v>0</v>
      </c>
      <c r="AC277" s="152">
        <f t="shared" si="9"/>
        <v>0</v>
      </c>
      <c r="AD277" s="140">
        <v>84384</v>
      </c>
      <c r="AE277" s="54"/>
    </row>
    <row r="278" spans="1:31" ht="13.5">
      <c r="A278" s="211">
        <v>2532</v>
      </c>
      <c r="B278" s="216" t="s">
        <v>1298</v>
      </c>
      <c r="C278" s="140">
        <v>2</v>
      </c>
      <c r="D278" s="140">
        <v>89</v>
      </c>
      <c r="E278" s="222">
        <f t="shared" si="8"/>
        <v>82</v>
      </c>
      <c r="F278" s="222">
        <f t="shared" si="8"/>
        <v>7</v>
      </c>
      <c r="G278" s="152">
        <v>0</v>
      </c>
      <c r="H278" s="152">
        <v>0</v>
      </c>
      <c r="I278" s="140">
        <v>1</v>
      </c>
      <c r="J278" s="140">
        <v>1</v>
      </c>
      <c r="K278" s="140">
        <v>80</v>
      </c>
      <c r="L278" s="140">
        <v>5</v>
      </c>
      <c r="M278" s="140">
        <v>1</v>
      </c>
      <c r="N278" s="140">
        <v>1</v>
      </c>
      <c r="O278" s="152">
        <v>0</v>
      </c>
      <c r="P278" s="152">
        <v>0</v>
      </c>
      <c r="Q278" s="152">
        <v>0</v>
      </c>
      <c r="R278" s="152">
        <v>0</v>
      </c>
      <c r="S278" s="152">
        <v>0</v>
      </c>
      <c r="T278" s="152">
        <v>0</v>
      </c>
      <c r="U278" s="140" t="s">
        <v>2404</v>
      </c>
      <c r="V278" s="140" t="s">
        <v>2404</v>
      </c>
      <c r="W278" s="140" t="s">
        <v>2404</v>
      </c>
      <c r="X278" s="140" t="s">
        <v>2404</v>
      </c>
      <c r="Y278" s="140" t="s">
        <v>2404</v>
      </c>
      <c r="Z278" s="140" t="s">
        <v>2404</v>
      </c>
      <c r="AA278" s="152">
        <v>0</v>
      </c>
      <c r="AB278" s="152">
        <v>0</v>
      </c>
      <c r="AC278" s="152" t="s">
        <v>2404</v>
      </c>
      <c r="AD278" s="140" t="s">
        <v>2404</v>
      </c>
      <c r="AE278" s="54"/>
    </row>
    <row r="279" spans="1:31" ht="13.5">
      <c r="A279" s="211">
        <v>2533</v>
      </c>
      <c r="B279" s="216" t="s">
        <v>2444</v>
      </c>
      <c r="C279" s="140">
        <v>6</v>
      </c>
      <c r="D279" s="140">
        <v>999</v>
      </c>
      <c r="E279" s="222">
        <f t="shared" si="8"/>
        <v>787</v>
      </c>
      <c r="F279" s="222">
        <f t="shared" si="8"/>
        <v>212</v>
      </c>
      <c r="G279" s="152">
        <v>0</v>
      </c>
      <c r="H279" s="152">
        <v>0</v>
      </c>
      <c r="I279" s="140">
        <v>13</v>
      </c>
      <c r="J279" s="140">
        <v>4</v>
      </c>
      <c r="K279" s="140">
        <v>650</v>
      </c>
      <c r="L279" s="140">
        <v>139</v>
      </c>
      <c r="M279" s="140">
        <v>47</v>
      </c>
      <c r="N279" s="140">
        <v>44</v>
      </c>
      <c r="O279" s="140">
        <v>102</v>
      </c>
      <c r="P279" s="140">
        <v>26</v>
      </c>
      <c r="Q279" s="140">
        <v>25</v>
      </c>
      <c r="R279" s="140">
        <v>1</v>
      </c>
      <c r="S279" s="152">
        <v>0</v>
      </c>
      <c r="T279" s="152">
        <v>0</v>
      </c>
      <c r="U279" s="140">
        <v>624314</v>
      </c>
      <c r="V279" s="140">
        <v>1427104</v>
      </c>
      <c r="W279" s="140">
        <v>2880770</v>
      </c>
      <c r="X279" s="140">
        <v>2682795</v>
      </c>
      <c r="Y279" s="140">
        <v>34004</v>
      </c>
      <c r="Z279" s="140">
        <v>163971</v>
      </c>
      <c r="AA279" s="152">
        <v>0</v>
      </c>
      <c r="AB279" s="140">
        <v>159948</v>
      </c>
      <c r="AC279" s="152">
        <f t="shared" si="9"/>
        <v>4023</v>
      </c>
      <c r="AD279" s="140">
        <v>1376179</v>
      </c>
      <c r="AE279" s="54"/>
    </row>
    <row r="280" spans="1:31" ht="13.5">
      <c r="A280" s="211">
        <v>2535</v>
      </c>
      <c r="B280" s="216" t="s">
        <v>2445</v>
      </c>
      <c r="C280" s="140">
        <v>1</v>
      </c>
      <c r="D280" s="140">
        <v>5</v>
      </c>
      <c r="E280" s="222">
        <f t="shared" si="8"/>
        <v>3</v>
      </c>
      <c r="F280" s="222">
        <f t="shared" si="8"/>
        <v>2</v>
      </c>
      <c r="G280" s="152">
        <v>0</v>
      </c>
      <c r="H280" s="152">
        <v>0</v>
      </c>
      <c r="I280" s="140">
        <v>2</v>
      </c>
      <c r="J280" s="152">
        <v>0</v>
      </c>
      <c r="K280" s="152">
        <v>0</v>
      </c>
      <c r="L280" s="152">
        <v>0</v>
      </c>
      <c r="M280" s="140">
        <v>1</v>
      </c>
      <c r="N280" s="140">
        <v>2</v>
      </c>
      <c r="O280" s="152">
        <v>0</v>
      </c>
      <c r="P280" s="152">
        <v>0</v>
      </c>
      <c r="Q280" s="152">
        <v>0</v>
      </c>
      <c r="R280" s="152">
        <v>0</v>
      </c>
      <c r="S280" s="152">
        <v>0</v>
      </c>
      <c r="T280" s="152">
        <v>0</v>
      </c>
      <c r="U280" s="140" t="s">
        <v>2404</v>
      </c>
      <c r="V280" s="140" t="s">
        <v>2404</v>
      </c>
      <c r="W280" s="140" t="s">
        <v>2404</v>
      </c>
      <c r="X280" s="152">
        <v>0</v>
      </c>
      <c r="Y280" s="140" t="s">
        <v>2404</v>
      </c>
      <c r="Z280" s="152">
        <v>0</v>
      </c>
      <c r="AA280" s="152">
        <v>0</v>
      </c>
      <c r="AB280" s="152">
        <v>0</v>
      </c>
      <c r="AC280" s="152">
        <f t="shared" si="9"/>
        <v>0</v>
      </c>
      <c r="AD280" s="140" t="s">
        <v>2404</v>
      </c>
      <c r="AE280" s="54"/>
    </row>
    <row r="281" spans="1:31" ht="13.5">
      <c r="A281" s="211">
        <v>259</v>
      </c>
      <c r="B281" s="216" t="s">
        <v>2446</v>
      </c>
      <c r="C281" s="140">
        <v>26</v>
      </c>
      <c r="D281" s="140">
        <v>1858</v>
      </c>
      <c r="E281" s="222">
        <f t="shared" si="8"/>
        <v>1578</v>
      </c>
      <c r="F281" s="222">
        <f t="shared" si="8"/>
        <v>280</v>
      </c>
      <c r="G281" s="140">
        <v>2</v>
      </c>
      <c r="H281" s="152">
        <v>0</v>
      </c>
      <c r="I281" s="140">
        <v>34</v>
      </c>
      <c r="J281" s="140">
        <v>7</v>
      </c>
      <c r="K281" s="140">
        <v>1417</v>
      </c>
      <c r="L281" s="140">
        <v>205</v>
      </c>
      <c r="M281" s="140">
        <v>85</v>
      </c>
      <c r="N281" s="140">
        <v>33</v>
      </c>
      <c r="O281" s="140">
        <v>44</v>
      </c>
      <c r="P281" s="140">
        <v>35</v>
      </c>
      <c r="Q281" s="140">
        <v>4</v>
      </c>
      <c r="R281" s="152">
        <v>0</v>
      </c>
      <c r="S281" s="140">
        <v>29</v>
      </c>
      <c r="T281" s="140">
        <v>8</v>
      </c>
      <c r="U281" s="140">
        <v>921147</v>
      </c>
      <c r="V281" s="140">
        <v>2735540</v>
      </c>
      <c r="W281" s="140">
        <v>5928751</v>
      </c>
      <c r="X281" s="140">
        <v>4426414</v>
      </c>
      <c r="Y281" s="140">
        <v>64013</v>
      </c>
      <c r="Z281" s="140">
        <v>1438324</v>
      </c>
      <c r="AA281" s="140">
        <v>586</v>
      </c>
      <c r="AB281" s="140">
        <v>537</v>
      </c>
      <c r="AC281" s="152">
        <f t="shared" si="9"/>
        <v>1437201</v>
      </c>
      <c r="AD281" s="140">
        <v>2959505</v>
      </c>
      <c r="AE281" s="54"/>
    </row>
    <row r="282" spans="1:31" ht="13.5">
      <c r="A282" s="211">
        <v>2592</v>
      </c>
      <c r="B282" s="216" t="s">
        <v>2447</v>
      </c>
      <c r="C282" s="140">
        <v>8</v>
      </c>
      <c r="D282" s="140">
        <v>641</v>
      </c>
      <c r="E282" s="222">
        <f t="shared" si="8"/>
        <v>548</v>
      </c>
      <c r="F282" s="222">
        <f t="shared" si="8"/>
        <v>93</v>
      </c>
      <c r="G282" s="152">
        <v>0</v>
      </c>
      <c r="H282" s="152">
        <v>0</v>
      </c>
      <c r="I282" s="140">
        <v>8</v>
      </c>
      <c r="J282" s="140">
        <v>1</v>
      </c>
      <c r="K282" s="140">
        <v>490</v>
      </c>
      <c r="L282" s="140">
        <v>71</v>
      </c>
      <c r="M282" s="140">
        <v>37</v>
      </c>
      <c r="N282" s="140">
        <v>11</v>
      </c>
      <c r="O282" s="140">
        <v>13</v>
      </c>
      <c r="P282" s="140">
        <v>10</v>
      </c>
      <c r="Q282" s="152">
        <v>0</v>
      </c>
      <c r="R282" s="152">
        <v>0</v>
      </c>
      <c r="S282" s="140">
        <v>28</v>
      </c>
      <c r="T282" s="140">
        <v>8</v>
      </c>
      <c r="U282" s="140">
        <v>406667</v>
      </c>
      <c r="V282" s="140">
        <v>1367597</v>
      </c>
      <c r="W282" s="140">
        <v>3084053</v>
      </c>
      <c r="X282" s="140">
        <v>1625933</v>
      </c>
      <c r="Y282" s="140">
        <v>37754</v>
      </c>
      <c r="Z282" s="140">
        <v>1420366</v>
      </c>
      <c r="AA282" s="140">
        <v>586</v>
      </c>
      <c r="AB282" s="152">
        <v>0</v>
      </c>
      <c r="AC282" s="152">
        <f t="shared" si="9"/>
        <v>1419780</v>
      </c>
      <c r="AD282" s="140">
        <v>1595824</v>
      </c>
      <c r="AE282" s="54"/>
    </row>
    <row r="283" spans="1:31" ht="13.5">
      <c r="A283" s="211">
        <v>2594</v>
      </c>
      <c r="B283" s="216" t="s">
        <v>2448</v>
      </c>
      <c r="C283" s="140">
        <v>5</v>
      </c>
      <c r="D283" s="140">
        <v>674</v>
      </c>
      <c r="E283" s="222">
        <f t="shared" si="8"/>
        <v>577</v>
      </c>
      <c r="F283" s="222">
        <f t="shared" si="8"/>
        <v>97</v>
      </c>
      <c r="G283" s="140">
        <v>1</v>
      </c>
      <c r="H283" s="152">
        <v>0</v>
      </c>
      <c r="I283" s="140">
        <v>5</v>
      </c>
      <c r="J283" s="140">
        <v>2</v>
      </c>
      <c r="K283" s="140">
        <v>547</v>
      </c>
      <c r="L283" s="140">
        <v>79</v>
      </c>
      <c r="M283" s="140">
        <v>7</v>
      </c>
      <c r="N283" s="140">
        <v>2</v>
      </c>
      <c r="O283" s="140">
        <v>17</v>
      </c>
      <c r="P283" s="140">
        <v>14</v>
      </c>
      <c r="Q283" s="152">
        <v>0</v>
      </c>
      <c r="R283" s="152">
        <v>0</v>
      </c>
      <c r="S283" s="140">
        <v>1</v>
      </c>
      <c r="T283" s="152">
        <v>0</v>
      </c>
      <c r="U283" s="140">
        <v>250667</v>
      </c>
      <c r="V283" s="140">
        <v>719600</v>
      </c>
      <c r="W283" s="140">
        <v>1543826</v>
      </c>
      <c r="X283" s="140">
        <v>1520430</v>
      </c>
      <c r="Y283" s="140">
        <v>9404</v>
      </c>
      <c r="Z283" s="140">
        <v>13992</v>
      </c>
      <c r="AA283" s="152">
        <v>0</v>
      </c>
      <c r="AB283" s="152">
        <v>0</v>
      </c>
      <c r="AC283" s="152">
        <f t="shared" si="9"/>
        <v>13992</v>
      </c>
      <c r="AD283" s="140">
        <v>764016</v>
      </c>
      <c r="AE283" s="54"/>
    </row>
    <row r="284" spans="1:31" ht="13.5">
      <c r="A284" s="211">
        <v>2596</v>
      </c>
      <c r="B284" s="216" t="s">
        <v>1392</v>
      </c>
      <c r="C284" s="140">
        <v>5</v>
      </c>
      <c r="D284" s="140">
        <v>437</v>
      </c>
      <c r="E284" s="222">
        <f t="shared" si="8"/>
        <v>373</v>
      </c>
      <c r="F284" s="222">
        <f t="shared" si="8"/>
        <v>64</v>
      </c>
      <c r="G284" s="152">
        <v>0</v>
      </c>
      <c r="H284" s="152">
        <v>0</v>
      </c>
      <c r="I284" s="140">
        <v>12</v>
      </c>
      <c r="J284" s="140">
        <v>1</v>
      </c>
      <c r="K284" s="140">
        <v>315</v>
      </c>
      <c r="L284" s="140">
        <v>45</v>
      </c>
      <c r="M284" s="140">
        <v>37</v>
      </c>
      <c r="N284" s="140">
        <v>15</v>
      </c>
      <c r="O284" s="140">
        <v>13</v>
      </c>
      <c r="P284" s="140">
        <v>3</v>
      </c>
      <c r="Q284" s="140">
        <v>4</v>
      </c>
      <c r="R284" s="152">
        <v>0</v>
      </c>
      <c r="S284" s="152">
        <v>0</v>
      </c>
      <c r="T284" s="152">
        <v>0</v>
      </c>
      <c r="U284" s="140">
        <v>226921</v>
      </c>
      <c r="V284" s="140">
        <v>598036</v>
      </c>
      <c r="W284" s="140">
        <v>1157177</v>
      </c>
      <c r="X284" s="140">
        <v>1155498</v>
      </c>
      <c r="Y284" s="152">
        <v>0</v>
      </c>
      <c r="Z284" s="140">
        <v>1679</v>
      </c>
      <c r="AA284" s="152">
        <v>0</v>
      </c>
      <c r="AB284" s="152">
        <v>0</v>
      </c>
      <c r="AC284" s="152">
        <f t="shared" si="9"/>
        <v>1679</v>
      </c>
      <c r="AD284" s="140">
        <v>515261</v>
      </c>
      <c r="AE284" s="54"/>
    </row>
    <row r="285" spans="1:31" ht="13.5">
      <c r="A285" s="211">
        <v>2599</v>
      </c>
      <c r="B285" s="216" t="s">
        <v>2449</v>
      </c>
      <c r="C285" s="140">
        <v>8</v>
      </c>
      <c r="D285" s="140">
        <v>106</v>
      </c>
      <c r="E285" s="222">
        <f t="shared" si="8"/>
        <v>80</v>
      </c>
      <c r="F285" s="222">
        <f t="shared" si="8"/>
        <v>26</v>
      </c>
      <c r="G285" s="140">
        <v>1</v>
      </c>
      <c r="H285" s="152">
        <v>0</v>
      </c>
      <c r="I285" s="140">
        <v>9</v>
      </c>
      <c r="J285" s="140">
        <v>3</v>
      </c>
      <c r="K285" s="140">
        <v>65</v>
      </c>
      <c r="L285" s="140">
        <v>10</v>
      </c>
      <c r="M285" s="140">
        <v>4</v>
      </c>
      <c r="N285" s="140">
        <v>5</v>
      </c>
      <c r="O285" s="140">
        <v>1</v>
      </c>
      <c r="P285" s="140">
        <v>8</v>
      </c>
      <c r="Q285" s="152">
        <v>0</v>
      </c>
      <c r="R285" s="152">
        <v>0</v>
      </c>
      <c r="S285" s="152">
        <v>0</v>
      </c>
      <c r="T285" s="152">
        <v>0</v>
      </c>
      <c r="U285" s="140">
        <v>36892</v>
      </c>
      <c r="V285" s="140">
        <v>50307</v>
      </c>
      <c r="W285" s="140">
        <v>143695</v>
      </c>
      <c r="X285" s="140">
        <v>124553</v>
      </c>
      <c r="Y285" s="140">
        <v>16855</v>
      </c>
      <c r="Z285" s="140">
        <v>2287</v>
      </c>
      <c r="AA285" s="152">
        <v>0</v>
      </c>
      <c r="AB285" s="140">
        <v>537</v>
      </c>
      <c r="AC285" s="152">
        <f t="shared" si="9"/>
        <v>1750</v>
      </c>
      <c r="AD285" s="140">
        <v>84404</v>
      </c>
      <c r="AE285" s="54"/>
    </row>
    <row r="286" spans="1:31" ht="13.5">
      <c r="A286" s="211">
        <v>261</v>
      </c>
      <c r="B286" s="216" t="s">
        <v>832</v>
      </c>
      <c r="C286" s="140">
        <v>2</v>
      </c>
      <c r="D286" s="140">
        <v>40</v>
      </c>
      <c r="E286" s="222">
        <f t="shared" si="8"/>
        <v>34</v>
      </c>
      <c r="F286" s="222">
        <f t="shared" si="8"/>
        <v>6</v>
      </c>
      <c r="G286" s="152">
        <v>0</v>
      </c>
      <c r="H286" s="152">
        <v>0</v>
      </c>
      <c r="I286" s="140">
        <v>1</v>
      </c>
      <c r="J286" s="140">
        <v>1</v>
      </c>
      <c r="K286" s="140">
        <v>29</v>
      </c>
      <c r="L286" s="140">
        <v>3</v>
      </c>
      <c r="M286" s="140">
        <v>4</v>
      </c>
      <c r="N286" s="140">
        <v>2</v>
      </c>
      <c r="O286" s="152">
        <v>0</v>
      </c>
      <c r="P286" s="152">
        <v>0</v>
      </c>
      <c r="Q286" s="152">
        <v>0</v>
      </c>
      <c r="R286" s="152">
        <v>0</v>
      </c>
      <c r="S286" s="152">
        <v>0</v>
      </c>
      <c r="T286" s="152">
        <v>0</v>
      </c>
      <c r="U286" s="140" t="s">
        <v>2404</v>
      </c>
      <c r="V286" s="140" t="s">
        <v>2404</v>
      </c>
      <c r="W286" s="140" t="s">
        <v>2404</v>
      </c>
      <c r="X286" s="140" t="s">
        <v>2404</v>
      </c>
      <c r="Y286" s="140" t="s">
        <v>2404</v>
      </c>
      <c r="Z286" s="140" t="s">
        <v>2404</v>
      </c>
      <c r="AA286" s="152">
        <v>0</v>
      </c>
      <c r="AB286" s="140" t="s">
        <v>2404</v>
      </c>
      <c r="AC286" s="152" t="s">
        <v>2404</v>
      </c>
      <c r="AD286" s="140" t="s">
        <v>2404</v>
      </c>
      <c r="AE286" s="54"/>
    </row>
    <row r="287" spans="1:31" ht="13.5">
      <c r="A287" s="211">
        <v>2611</v>
      </c>
      <c r="B287" s="216" t="s">
        <v>832</v>
      </c>
      <c r="C287" s="140">
        <v>2</v>
      </c>
      <c r="D287" s="140">
        <v>40</v>
      </c>
      <c r="E287" s="222">
        <f t="shared" si="8"/>
        <v>34</v>
      </c>
      <c r="F287" s="222">
        <f t="shared" si="8"/>
        <v>6</v>
      </c>
      <c r="G287" s="152">
        <v>0</v>
      </c>
      <c r="H287" s="152">
        <v>0</v>
      </c>
      <c r="I287" s="140">
        <v>1</v>
      </c>
      <c r="J287" s="140">
        <v>1</v>
      </c>
      <c r="K287" s="140">
        <v>29</v>
      </c>
      <c r="L287" s="140">
        <v>3</v>
      </c>
      <c r="M287" s="140">
        <v>4</v>
      </c>
      <c r="N287" s="140">
        <v>2</v>
      </c>
      <c r="O287" s="152">
        <v>0</v>
      </c>
      <c r="P287" s="152">
        <v>0</v>
      </c>
      <c r="Q287" s="152">
        <v>0</v>
      </c>
      <c r="R287" s="152">
        <v>0</v>
      </c>
      <c r="S287" s="152">
        <v>0</v>
      </c>
      <c r="T287" s="152">
        <v>0</v>
      </c>
      <c r="U287" s="140" t="s">
        <v>2404</v>
      </c>
      <c r="V287" s="140" t="s">
        <v>2404</v>
      </c>
      <c r="W287" s="140" t="s">
        <v>2404</v>
      </c>
      <c r="X287" s="140" t="s">
        <v>2404</v>
      </c>
      <c r="Y287" s="140" t="s">
        <v>2404</v>
      </c>
      <c r="Z287" s="140" t="s">
        <v>2404</v>
      </c>
      <c r="AA287" s="152">
        <v>0</v>
      </c>
      <c r="AB287" s="140" t="s">
        <v>2404</v>
      </c>
      <c r="AC287" s="152" t="s">
        <v>2404</v>
      </c>
      <c r="AD287" s="140" t="s">
        <v>2404</v>
      </c>
      <c r="AE287" s="54"/>
    </row>
    <row r="288" spans="1:31" ht="13.5">
      <c r="A288" s="211">
        <v>262</v>
      </c>
      <c r="B288" s="216" t="s">
        <v>2450</v>
      </c>
      <c r="C288" s="140">
        <v>7</v>
      </c>
      <c r="D288" s="140">
        <v>116</v>
      </c>
      <c r="E288" s="222">
        <f t="shared" si="8"/>
        <v>97</v>
      </c>
      <c r="F288" s="222">
        <f t="shared" si="8"/>
        <v>19</v>
      </c>
      <c r="G288" s="152">
        <v>0</v>
      </c>
      <c r="H288" s="152">
        <v>0</v>
      </c>
      <c r="I288" s="140">
        <v>10</v>
      </c>
      <c r="J288" s="140">
        <v>4</v>
      </c>
      <c r="K288" s="140">
        <v>80</v>
      </c>
      <c r="L288" s="140">
        <v>1</v>
      </c>
      <c r="M288" s="140">
        <v>7</v>
      </c>
      <c r="N288" s="140">
        <v>14</v>
      </c>
      <c r="O288" s="152">
        <v>0</v>
      </c>
      <c r="P288" s="152">
        <v>0</v>
      </c>
      <c r="Q288" s="152">
        <v>0</v>
      </c>
      <c r="R288" s="152">
        <v>0</v>
      </c>
      <c r="S288" s="152">
        <v>0</v>
      </c>
      <c r="T288" s="152">
        <v>0</v>
      </c>
      <c r="U288" s="140">
        <v>45026</v>
      </c>
      <c r="V288" s="140">
        <v>124509</v>
      </c>
      <c r="W288" s="140">
        <v>231553</v>
      </c>
      <c r="X288" s="140">
        <v>222831</v>
      </c>
      <c r="Y288" s="140">
        <v>6168</v>
      </c>
      <c r="Z288" s="140">
        <v>2554</v>
      </c>
      <c r="AA288" s="152">
        <v>0</v>
      </c>
      <c r="AB288" s="140">
        <v>2554</v>
      </c>
      <c r="AC288" s="152">
        <f t="shared" si="9"/>
        <v>0</v>
      </c>
      <c r="AD288" s="140">
        <v>93490</v>
      </c>
      <c r="AE288" s="54"/>
    </row>
    <row r="289" spans="1:31" ht="13.5">
      <c r="A289" s="211">
        <v>2621</v>
      </c>
      <c r="B289" s="216" t="s">
        <v>2450</v>
      </c>
      <c r="C289" s="140">
        <v>7</v>
      </c>
      <c r="D289" s="140">
        <v>116</v>
      </c>
      <c r="E289" s="222">
        <f t="shared" si="8"/>
        <v>97</v>
      </c>
      <c r="F289" s="222">
        <f t="shared" si="8"/>
        <v>19</v>
      </c>
      <c r="G289" s="152">
        <v>0</v>
      </c>
      <c r="H289" s="152">
        <v>0</v>
      </c>
      <c r="I289" s="140">
        <v>10</v>
      </c>
      <c r="J289" s="140">
        <v>4</v>
      </c>
      <c r="K289" s="140">
        <v>80</v>
      </c>
      <c r="L289" s="140">
        <v>1</v>
      </c>
      <c r="M289" s="140">
        <v>7</v>
      </c>
      <c r="N289" s="140">
        <v>14</v>
      </c>
      <c r="O289" s="152">
        <v>0</v>
      </c>
      <c r="P289" s="152">
        <v>0</v>
      </c>
      <c r="Q289" s="152">
        <v>0</v>
      </c>
      <c r="R289" s="152">
        <v>0</v>
      </c>
      <c r="S289" s="152">
        <v>0</v>
      </c>
      <c r="T289" s="152">
        <v>0</v>
      </c>
      <c r="U289" s="140">
        <v>45026</v>
      </c>
      <c r="V289" s="140">
        <v>124509</v>
      </c>
      <c r="W289" s="140">
        <v>231553</v>
      </c>
      <c r="X289" s="140">
        <v>222831</v>
      </c>
      <c r="Y289" s="140">
        <v>6168</v>
      </c>
      <c r="Z289" s="140">
        <v>2554</v>
      </c>
      <c r="AA289" s="152">
        <v>0</v>
      </c>
      <c r="AB289" s="140">
        <v>2554</v>
      </c>
      <c r="AC289" s="152">
        <f t="shared" si="9"/>
        <v>0</v>
      </c>
      <c r="AD289" s="140">
        <v>93490</v>
      </c>
      <c r="AE289" s="54"/>
    </row>
    <row r="290" spans="1:31" ht="13.5">
      <c r="A290" s="211">
        <v>264</v>
      </c>
      <c r="B290" s="216" t="s">
        <v>1393</v>
      </c>
      <c r="C290" s="140">
        <v>4</v>
      </c>
      <c r="D290" s="140">
        <v>105</v>
      </c>
      <c r="E290" s="222">
        <f t="shared" si="8"/>
        <v>67</v>
      </c>
      <c r="F290" s="222">
        <f t="shared" si="8"/>
        <v>38</v>
      </c>
      <c r="G290" s="152">
        <v>0</v>
      </c>
      <c r="H290" s="152">
        <v>0</v>
      </c>
      <c r="I290" s="140">
        <v>5</v>
      </c>
      <c r="J290" s="140">
        <v>3</v>
      </c>
      <c r="K290" s="140">
        <v>62</v>
      </c>
      <c r="L290" s="140">
        <v>22</v>
      </c>
      <c r="M290" s="152">
        <v>0</v>
      </c>
      <c r="N290" s="140">
        <v>13</v>
      </c>
      <c r="O290" s="152">
        <v>0</v>
      </c>
      <c r="P290" s="152">
        <v>0</v>
      </c>
      <c r="Q290" s="152">
        <v>0</v>
      </c>
      <c r="R290" s="152">
        <v>0</v>
      </c>
      <c r="S290" s="152">
        <v>0</v>
      </c>
      <c r="T290" s="152">
        <v>0</v>
      </c>
      <c r="U290" s="140">
        <v>28238</v>
      </c>
      <c r="V290" s="140">
        <v>43094</v>
      </c>
      <c r="W290" s="140">
        <v>98194</v>
      </c>
      <c r="X290" s="140">
        <v>97259</v>
      </c>
      <c r="Y290" s="140">
        <v>80</v>
      </c>
      <c r="Z290" s="140">
        <v>855</v>
      </c>
      <c r="AA290" s="152">
        <v>0</v>
      </c>
      <c r="AB290" s="152">
        <v>0</v>
      </c>
      <c r="AC290" s="152">
        <f t="shared" si="9"/>
        <v>855</v>
      </c>
      <c r="AD290" s="140">
        <v>49066</v>
      </c>
      <c r="AE290" s="54"/>
    </row>
    <row r="291" spans="1:31" ht="13.5">
      <c r="A291" s="211">
        <v>2641</v>
      </c>
      <c r="B291" s="216" t="s">
        <v>1601</v>
      </c>
      <c r="C291" s="140">
        <v>2</v>
      </c>
      <c r="D291" s="140">
        <v>22</v>
      </c>
      <c r="E291" s="222">
        <f t="shared" si="8"/>
        <v>19</v>
      </c>
      <c r="F291" s="222">
        <f t="shared" si="8"/>
        <v>3</v>
      </c>
      <c r="G291" s="152">
        <v>0</v>
      </c>
      <c r="H291" s="152">
        <v>0</v>
      </c>
      <c r="I291" s="140">
        <v>3</v>
      </c>
      <c r="J291" s="140">
        <v>2</v>
      </c>
      <c r="K291" s="140">
        <v>16</v>
      </c>
      <c r="L291" s="152">
        <v>0</v>
      </c>
      <c r="M291" s="152">
        <v>0</v>
      </c>
      <c r="N291" s="140">
        <v>1</v>
      </c>
      <c r="O291" s="152">
        <v>0</v>
      </c>
      <c r="P291" s="152">
        <v>0</v>
      </c>
      <c r="Q291" s="152">
        <v>0</v>
      </c>
      <c r="R291" s="152">
        <v>0</v>
      </c>
      <c r="S291" s="152">
        <v>0</v>
      </c>
      <c r="T291" s="152">
        <v>0</v>
      </c>
      <c r="U291" s="140" t="s">
        <v>2404</v>
      </c>
      <c r="V291" s="140" t="s">
        <v>2404</v>
      </c>
      <c r="W291" s="140" t="s">
        <v>2404</v>
      </c>
      <c r="X291" s="140" t="s">
        <v>2404</v>
      </c>
      <c r="Y291" s="152">
        <v>0</v>
      </c>
      <c r="Z291" s="152">
        <v>0</v>
      </c>
      <c r="AA291" s="152">
        <v>0</v>
      </c>
      <c r="AB291" s="152">
        <v>0</v>
      </c>
      <c r="AC291" s="152">
        <f t="shared" si="9"/>
        <v>0</v>
      </c>
      <c r="AD291" s="140" t="s">
        <v>2404</v>
      </c>
      <c r="AE291" s="54"/>
    </row>
    <row r="292" spans="1:31" ht="13.5">
      <c r="A292" s="211">
        <v>2642</v>
      </c>
      <c r="B292" s="216" t="s">
        <v>2451</v>
      </c>
      <c r="C292" s="140">
        <v>1</v>
      </c>
      <c r="D292" s="140">
        <v>5</v>
      </c>
      <c r="E292" s="222">
        <f t="shared" si="8"/>
        <v>3</v>
      </c>
      <c r="F292" s="222">
        <f t="shared" si="8"/>
        <v>2</v>
      </c>
      <c r="G292" s="152">
        <v>0</v>
      </c>
      <c r="H292" s="152">
        <v>0</v>
      </c>
      <c r="I292" s="140">
        <v>2</v>
      </c>
      <c r="J292" s="140">
        <v>1</v>
      </c>
      <c r="K292" s="140">
        <v>1</v>
      </c>
      <c r="L292" s="152">
        <v>0</v>
      </c>
      <c r="M292" s="152">
        <v>0</v>
      </c>
      <c r="N292" s="140">
        <v>1</v>
      </c>
      <c r="O292" s="152">
        <v>0</v>
      </c>
      <c r="P292" s="152">
        <v>0</v>
      </c>
      <c r="Q292" s="152">
        <v>0</v>
      </c>
      <c r="R292" s="152">
        <v>0</v>
      </c>
      <c r="S292" s="152">
        <v>0</v>
      </c>
      <c r="T292" s="152">
        <v>0</v>
      </c>
      <c r="U292" s="140" t="s">
        <v>2404</v>
      </c>
      <c r="V292" s="140" t="s">
        <v>2404</v>
      </c>
      <c r="W292" s="140" t="s">
        <v>2404</v>
      </c>
      <c r="X292" s="140" t="s">
        <v>2404</v>
      </c>
      <c r="Y292" s="140" t="s">
        <v>2404</v>
      </c>
      <c r="Z292" s="140" t="s">
        <v>2404</v>
      </c>
      <c r="AA292" s="152">
        <v>0</v>
      </c>
      <c r="AB292" s="152">
        <v>0</v>
      </c>
      <c r="AC292" s="152" t="s">
        <v>2404</v>
      </c>
      <c r="AD292" s="140" t="s">
        <v>2404</v>
      </c>
      <c r="AE292" s="54"/>
    </row>
    <row r="293" spans="1:31" ht="13.5">
      <c r="A293" s="211">
        <v>2645</v>
      </c>
      <c r="B293" s="216" t="s">
        <v>1299</v>
      </c>
      <c r="C293" s="140">
        <v>1</v>
      </c>
      <c r="D293" s="140">
        <v>78</v>
      </c>
      <c r="E293" s="222">
        <f t="shared" si="8"/>
        <v>45</v>
      </c>
      <c r="F293" s="222">
        <f t="shared" si="8"/>
        <v>33</v>
      </c>
      <c r="G293" s="152">
        <v>0</v>
      </c>
      <c r="H293" s="152">
        <v>0</v>
      </c>
      <c r="I293" s="152">
        <v>0</v>
      </c>
      <c r="J293" s="152">
        <v>0</v>
      </c>
      <c r="K293" s="140">
        <v>45</v>
      </c>
      <c r="L293" s="140">
        <v>22</v>
      </c>
      <c r="M293" s="152">
        <v>0</v>
      </c>
      <c r="N293" s="140">
        <v>11</v>
      </c>
      <c r="O293" s="152">
        <v>0</v>
      </c>
      <c r="P293" s="152">
        <v>0</v>
      </c>
      <c r="Q293" s="152">
        <v>0</v>
      </c>
      <c r="R293" s="152">
        <v>0</v>
      </c>
      <c r="S293" s="152">
        <v>0</v>
      </c>
      <c r="T293" s="152">
        <v>0</v>
      </c>
      <c r="U293" s="140" t="s">
        <v>2404</v>
      </c>
      <c r="V293" s="140" t="s">
        <v>2404</v>
      </c>
      <c r="W293" s="140" t="s">
        <v>2404</v>
      </c>
      <c r="X293" s="140" t="s">
        <v>2404</v>
      </c>
      <c r="Y293" s="152">
        <v>0</v>
      </c>
      <c r="Z293" s="152">
        <v>0</v>
      </c>
      <c r="AA293" s="152">
        <v>0</v>
      </c>
      <c r="AB293" s="152">
        <v>0</v>
      </c>
      <c r="AC293" s="152">
        <f t="shared" si="9"/>
        <v>0</v>
      </c>
      <c r="AD293" s="140" t="s">
        <v>2404</v>
      </c>
      <c r="AE293" s="54"/>
    </row>
    <row r="294" spans="1:31" ht="13.5">
      <c r="A294" s="211">
        <v>265</v>
      </c>
      <c r="B294" s="216" t="s">
        <v>1394</v>
      </c>
      <c r="C294" s="140">
        <v>7</v>
      </c>
      <c r="D294" s="140">
        <v>310</v>
      </c>
      <c r="E294" s="222">
        <f t="shared" si="8"/>
        <v>231</v>
      </c>
      <c r="F294" s="222">
        <f t="shared" si="8"/>
        <v>79</v>
      </c>
      <c r="G294" s="152">
        <v>0</v>
      </c>
      <c r="H294" s="152">
        <v>0</v>
      </c>
      <c r="I294" s="140">
        <v>11</v>
      </c>
      <c r="J294" s="140">
        <v>3</v>
      </c>
      <c r="K294" s="140">
        <v>204</v>
      </c>
      <c r="L294" s="140">
        <v>60</v>
      </c>
      <c r="M294" s="140">
        <v>4</v>
      </c>
      <c r="N294" s="140">
        <v>5</v>
      </c>
      <c r="O294" s="140">
        <v>12</v>
      </c>
      <c r="P294" s="140">
        <v>11</v>
      </c>
      <c r="Q294" s="152">
        <v>0</v>
      </c>
      <c r="R294" s="152">
        <v>0</v>
      </c>
      <c r="S294" s="140">
        <v>1</v>
      </c>
      <c r="T294" s="152">
        <v>0</v>
      </c>
      <c r="U294" s="140">
        <v>118600</v>
      </c>
      <c r="V294" s="140">
        <v>386981</v>
      </c>
      <c r="W294" s="140">
        <v>628032</v>
      </c>
      <c r="X294" s="140">
        <v>621658</v>
      </c>
      <c r="Y294" s="140">
        <v>4989</v>
      </c>
      <c r="Z294" s="140">
        <v>1385</v>
      </c>
      <c r="AA294" s="152">
        <v>0</v>
      </c>
      <c r="AB294" s="140">
        <v>1385</v>
      </c>
      <c r="AC294" s="152">
        <f t="shared" si="9"/>
        <v>0</v>
      </c>
      <c r="AD294" s="140">
        <v>215824</v>
      </c>
      <c r="AE294" s="54"/>
    </row>
    <row r="295" spans="1:31" ht="13.5">
      <c r="A295" s="211">
        <v>2651</v>
      </c>
      <c r="B295" s="216" t="s">
        <v>2121</v>
      </c>
      <c r="C295" s="140">
        <v>1</v>
      </c>
      <c r="D295" s="140">
        <v>12</v>
      </c>
      <c r="E295" s="222">
        <f t="shared" si="8"/>
        <v>10</v>
      </c>
      <c r="F295" s="222">
        <f t="shared" si="8"/>
        <v>2</v>
      </c>
      <c r="G295" s="152">
        <v>0</v>
      </c>
      <c r="H295" s="152">
        <v>0</v>
      </c>
      <c r="I295" s="140">
        <v>3</v>
      </c>
      <c r="J295" s="152">
        <v>0</v>
      </c>
      <c r="K295" s="140">
        <v>7</v>
      </c>
      <c r="L295" s="140">
        <v>1</v>
      </c>
      <c r="M295" s="152">
        <v>0</v>
      </c>
      <c r="N295" s="140">
        <v>1</v>
      </c>
      <c r="O295" s="152">
        <v>0</v>
      </c>
      <c r="P295" s="152">
        <v>0</v>
      </c>
      <c r="Q295" s="152">
        <v>0</v>
      </c>
      <c r="R295" s="152">
        <v>0</v>
      </c>
      <c r="S295" s="152">
        <v>0</v>
      </c>
      <c r="T295" s="152">
        <v>0</v>
      </c>
      <c r="U295" s="140" t="s">
        <v>2404</v>
      </c>
      <c r="V295" s="140" t="s">
        <v>2404</v>
      </c>
      <c r="W295" s="140" t="s">
        <v>2404</v>
      </c>
      <c r="X295" s="140" t="s">
        <v>2404</v>
      </c>
      <c r="Y295" s="152">
        <v>0</v>
      </c>
      <c r="Z295" s="152">
        <v>0</v>
      </c>
      <c r="AA295" s="152">
        <v>0</v>
      </c>
      <c r="AB295" s="152">
        <v>0</v>
      </c>
      <c r="AC295" s="152">
        <f t="shared" si="9"/>
        <v>0</v>
      </c>
      <c r="AD295" s="140" t="s">
        <v>2404</v>
      </c>
      <c r="AE295" s="54"/>
    </row>
    <row r="296" spans="1:31" ht="13.5">
      <c r="A296" s="211">
        <v>2652</v>
      </c>
      <c r="B296" s="216" t="s">
        <v>839</v>
      </c>
      <c r="C296" s="140">
        <v>2</v>
      </c>
      <c r="D296" s="140">
        <v>252</v>
      </c>
      <c r="E296" s="222">
        <f t="shared" si="8"/>
        <v>186</v>
      </c>
      <c r="F296" s="222">
        <f t="shared" si="8"/>
        <v>66</v>
      </c>
      <c r="G296" s="152">
        <v>0</v>
      </c>
      <c r="H296" s="152">
        <v>0</v>
      </c>
      <c r="I296" s="140">
        <v>1</v>
      </c>
      <c r="J296" s="152">
        <v>0</v>
      </c>
      <c r="K296" s="140">
        <v>172</v>
      </c>
      <c r="L296" s="140">
        <v>54</v>
      </c>
      <c r="M296" s="140">
        <v>1</v>
      </c>
      <c r="N296" s="140">
        <v>1</v>
      </c>
      <c r="O296" s="140">
        <v>12</v>
      </c>
      <c r="P296" s="140">
        <v>11</v>
      </c>
      <c r="Q296" s="152">
        <v>0</v>
      </c>
      <c r="R296" s="152">
        <v>0</v>
      </c>
      <c r="S296" s="140">
        <v>1</v>
      </c>
      <c r="T296" s="152">
        <v>0</v>
      </c>
      <c r="U296" s="140" t="s">
        <v>2404</v>
      </c>
      <c r="V296" s="140" t="s">
        <v>2404</v>
      </c>
      <c r="W296" s="140" t="s">
        <v>2404</v>
      </c>
      <c r="X296" s="140" t="s">
        <v>2404</v>
      </c>
      <c r="Y296" s="152">
        <v>0</v>
      </c>
      <c r="Z296" s="140" t="s">
        <v>2404</v>
      </c>
      <c r="AA296" s="152">
        <v>0</v>
      </c>
      <c r="AB296" s="140" t="s">
        <v>2404</v>
      </c>
      <c r="AC296" s="152" t="s">
        <v>2404</v>
      </c>
      <c r="AD296" s="140" t="s">
        <v>2404</v>
      </c>
      <c r="AE296" s="54"/>
    </row>
    <row r="297" spans="1:31" ht="13.5">
      <c r="A297" s="211">
        <v>2653</v>
      </c>
      <c r="B297" s="216" t="s">
        <v>835</v>
      </c>
      <c r="C297" s="140">
        <v>4</v>
      </c>
      <c r="D297" s="140">
        <v>46</v>
      </c>
      <c r="E297" s="222">
        <f t="shared" si="8"/>
        <v>35</v>
      </c>
      <c r="F297" s="222">
        <f t="shared" si="8"/>
        <v>11</v>
      </c>
      <c r="G297" s="152">
        <v>0</v>
      </c>
      <c r="H297" s="152">
        <v>0</v>
      </c>
      <c r="I297" s="140">
        <v>7</v>
      </c>
      <c r="J297" s="140">
        <v>3</v>
      </c>
      <c r="K297" s="140">
        <v>25</v>
      </c>
      <c r="L297" s="140">
        <v>5</v>
      </c>
      <c r="M297" s="140">
        <v>3</v>
      </c>
      <c r="N297" s="140">
        <v>3</v>
      </c>
      <c r="O297" s="152">
        <v>0</v>
      </c>
      <c r="P297" s="152">
        <v>0</v>
      </c>
      <c r="Q297" s="152">
        <v>0</v>
      </c>
      <c r="R297" s="152">
        <v>0</v>
      </c>
      <c r="S297" s="152">
        <v>0</v>
      </c>
      <c r="T297" s="152">
        <v>0</v>
      </c>
      <c r="U297" s="140">
        <v>15255</v>
      </c>
      <c r="V297" s="140">
        <v>11438</v>
      </c>
      <c r="W297" s="140">
        <v>47180</v>
      </c>
      <c r="X297" s="140">
        <v>42191</v>
      </c>
      <c r="Y297" s="140">
        <v>4989</v>
      </c>
      <c r="Z297" s="152">
        <v>0</v>
      </c>
      <c r="AA297" s="152">
        <v>0</v>
      </c>
      <c r="AB297" s="152">
        <v>0</v>
      </c>
      <c r="AC297" s="152">
        <f t="shared" si="9"/>
        <v>0</v>
      </c>
      <c r="AD297" s="140">
        <v>33095</v>
      </c>
      <c r="AE297" s="54"/>
    </row>
    <row r="298" spans="1:31" ht="13.5">
      <c r="A298" s="211">
        <v>266</v>
      </c>
      <c r="B298" s="216" t="s">
        <v>833</v>
      </c>
      <c r="C298" s="140">
        <v>59</v>
      </c>
      <c r="D298" s="140">
        <v>1656</v>
      </c>
      <c r="E298" s="222">
        <f t="shared" si="8"/>
        <v>1311</v>
      </c>
      <c r="F298" s="222">
        <f t="shared" si="8"/>
        <v>345</v>
      </c>
      <c r="G298" s="140">
        <v>5</v>
      </c>
      <c r="H298" s="140">
        <v>1</v>
      </c>
      <c r="I298" s="140">
        <v>62</v>
      </c>
      <c r="J298" s="140">
        <v>36</v>
      </c>
      <c r="K298" s="140">
        <v>1078</v>
      </c>
      <c r="L298" s="140">
        <v>167</v>
      </c>
      <c r="M298" s="140">
        <v>93</v>
      </c>
      <c r="N298" s="140">
        <v>126</v>
      </c>
      <c r="O298" s="140">
        <v>73</v>
      </c>
      <c r="P298" s="140">
        <v>15</v>
      </c>
      <c r="Q298" s="152">
        <v>0</v>
      </c>
      <c r="R298" s="152">
        <v>0</v>
      </c>
      <c r="S298" s="140">
        <v>1</v>
      </c>
      <c r="T298" s="152">
        <v>0</v>
      </c>
      <c r="U298" s="140">
        <v>719825</v>
      </c>
      <c r="V298" s="140">
        <v>4675064</v>
      </c>
      <c r="W298" s="140">
        <v>6417231</v>
      </c>
      <c r="X298" s="140">
        <v>5793828</v>
      </c>
      <c r="Y298" s="140">
        <v>492226</v>
      </c>
      <c r="Z298" s="140">
        <v>131177</v>
      </c>
      <c r="AA298" s="140">
        <v>2</v>
      </c>
      <c r="AB298" s="140">
        <v>30</v>
      </c>
      <c r="AC298" s="152">
        <f t="shared" si="9"/>
        <v>131145</v>
      </c>
      <c r="AD298" s="140">
        <v>1668694</v>
      </c>
      <c r="AE298" s="54"/>
    </row>
    <row r="299" spans="1:31" ht="13.5">
      <c r="A299" s="211">
        <v>2661</v>
      </c>
      <c r="B299" s="216" t="s">
        <v>2452</v>
      </c>
      <c r="C299" s="140">
        <v>6</v>
      </c>
      <c r="D299" s="140">
        <v>547</v>
      </c>
      <c r="E299" s="222">
        <f t="shared" si="8"/>
        <v>476</v>
      </c>
      <c r="F299" s="222">
        <f t="shared" si="8"/>
        <v>71</v>
      </c>
      <c r="G299" s="152">
        <v>0</v>
      </c>
      <c r="H299" s="152">
        <v>0</v>
      </c>
      <c r="I299" s="140">
        <v>9</v>
      </c>
      <c r="J299" s="140">
        <v>2</v>
      </c>
      <c r="K299" s="140">
        <v>385</v>
      </c>
      <c r="L299" s="140">
        <v>27</v>
      </c>
      <c r="M299" s="140">
        <v>30</v>
      </c>
      <c r="N299" s="140">
        <v>30</v>
      </c>
      <c r="O299" s="140">
        <v>52</v>
      </c>
      <c r="P299" s="140">
        <v>12</v>
      </c>
      <c r="Q299" s="152">
        <v>0</v>
      </c>
      <c r="R299" s="152">
        <v>0</v>
      </c>
      <c r="S299" s="152">
        <v>0</v>
      </c>
      <c r="T299" s="152">
        <v>0</v>
      </c>
      <c r="U299" s="140">
        <v>260688</v>
      </c>
      <c r="V299" s="140">
        <v>3651030</v>
      </c>
      <c r="W299" s="140">
        <v>4314895</v>
      </c>
      <c r="X299" s="140">
        <v>4226468</v>
      </c>
      <c r="Y299" s="140">
        <v>21326</v>
      </c>
      <c r="Z299" s="140">
        <v>67101</v>
      </c>
      <c r="AA299" s="152">
        <v>0</v>
      </c>
      <c r="AB299" s="152">
        <v>0</v>
      </c>
      <c r="AC299" s="152">
        <f t="shared" si="9"/>
        <v>67101</v>
      </c>
      <c r="AD299" s="140">
        <v>719976</v>
      </c>
      <c r="AE299" s="54"/>
    </row>
    <row r="300" spans="1:31" ht="13.5">
      <c r="A300" s="211">
        <v>2663</v>
      </c>
      <c r="B300" s="216" t="s">
        <v>2122</v>
      </c>
      <c r="C300" s="140">
        <v>36</v>
      </c>
      <c r="D300" s="140">
        <v>658</v>
      </c>
      <c r="E300" s="222">
        <f t="shared" si="8"/>
        <v>477</v>
      </c>
      <c r="F300" s="222">
        <f t="shared" si="8"/>
        <v>181</v>
      </c>
      <c r="G300" s="140">
        <v>4</v>
      </c>
      <c r="H300" s="140">
        <v>1</v>
      </c>
      <c r="I300" s="140">
        <v>28</v>
      </c>
      <c r="J300" s="140">
        <v>20</v>
      </c>
      <c r="K300" s="140">
        <v>377</v>
      </c>
      <c r="L300" s="140">
        <v>73</v>
      </c>
      <c r="M300" s="140">
        <v>49</v>
      </c>
      <c r="N300" s="140">
        <v>84</v>
      </c>
      <c r="O300" s="140">
        <v>19</v>
      </c>
      <c r="P300" s="140">
        <v>3</v>
      </c>
      <c r="Q300" s="152">
        <v>0</v>
      </c>
      <c r="R300" s="152">
        <v>0</v>
      </c>
      <c r="S300" s="140">
        <v>1</v>
      </c>
      <c r="T300" s="152">
        <v>0</v>
      </c>
      <c r="U300" s="140">
        <v>238375</v>
      </c>
      <c r="V300" s="140">
        <v>771454</v>
      </c>
      <c r="W300" s="140">
        <v>1316425</v>
      </c>
      <c r="X300" s="140">
        <v>951897</v>
      </c>
      <c r="Y300" s="140">
        <v>341272</v>
      </c>
      <c r="Z300" s="140">
        <v>23256</v>
      </c>
      <c r="AA300" s="140">
        <v>2</v>
      </c>
      <c r="AB300" s="140">
        <v>30</v>
      </c>
      <c r="AC300" s="152">
        <f t="shared" si="9"/>
        <v>23224</v>
      </c>
      <c r="AD300" s="140">
        <v>490769</v>
      </c>
      <c r="AE300" s="54"/>
    </row>
    <row r="301" spans="1:31" ht="13.5">
      <c r="A301" s="211">
        <v>2664</v>
      </c>
      <c r="B301" s="216" t="s">
        <v>834</v>
      </c>
      <c r="C301" s="140">
        <v>17</v>
      </c>
      <c r="D301" s="140">
        <v>451</v>
      </c>
      <c r="E301" s="222">
        <f t="shared" si="8"/>
        <v>358</v>
      </c>
      <c r="F301" s="222">
        <f t="shared" si="8"/>
        <v>93</v>
      </c>
      <c r="G301" s="140">
        <v>1</v>
      </c>
      <c r="H301" s="152">
        <v>0</v>
      </c>
      <c r="I301" s="140">
        <v>25</v>
      </c>
      <c r="J301" s="140">
        <v>14</v>
      </c>
      <c r="K301" s="140">
        <v>316</v>
      </c>
      <c r="L301" s="140">
        <v>67</v>
      </c>
      <c r="M301" s="140">
        <v>14</v>
      </c>
      <c r="N301" s="140">
        <v>12</v>
      </c>
      <c r="O301" s="140">
        <v>2</v>
      </c>
      <c r="P301" s="152">
        <v>0</v>
      </c>
      <c r="Q301" s="152">
        <v>0</v>
      </c>
      <c r="R301" s="152">
        <v>0</v>
      </c>
      <c r="S301" s="152">
        <v>0</v>
      </c>
      <c r="T301" s="152">
        <v>0</v>
      </c>
      <c r="U301" s="140">
        <v>220762</v>
      </c>
      <c r="V301" s="140">
        <v>252580</v>
      </c>
      <c r="W301" s="140">
        <v>785911</v>
      </c>
      <c r="X301" s="140">
        <v>615463</v>
      </c>
      <c r="Y301" s="140">
        <v>129628</v>
      </c>
      <c r="Z301" s="140">
        <v>40820</v>
      </c>
      <c r="AA301" s="152">
        <v>0</v>
      </c>
      <c r="AB301" s="152">
        <v>0</v>
      </c>
      <c r="AC301" s="152">
        <f t="shared" si="9"/>
        <v>40820</v>
      </c>
      <c r="AD301" s="140">
        <v>457949</v>
      </c>
      <c r="AE301" s="54"/>
    </row>
    <row r="302" spans="1:31" ht="13.5">
      <c r="A302" s="211">
        <v>267</v>
      </c>
      <c r="B302" s="216" t="s">
        <v>1395</v>
      </c>
      <c r="C302" s="140">
        <v>38</v>
      </c>
      <c r="D302" s="140">
        <v>3865</v>
      </c>
      <c r="E302" s="222">
        <f t="shared" si="8"/>
        <v>3118</v>
      </c>
      <c r="F302" s="222">
        <f t="shared" si="8"/>
        <v>747</v>
      </c>
      <c r="G302" s="152">
        <v>0</v>
      </c>
      <c r="H302" s="152">
        <v>0</v>
      </c>
      <c r="I302" s="140">
        <v>71</v>
      </c>
      <c r="J302" s="140">
        <v>21</v>
      </c>
      <c r="K302" s="140">
        <v>2271</v>
      </c>
      <c r="L302" s="140">
        <v>425</v>
      </c>
      <c r="M302" s="140">
        <v>153</v>
      </c>
      <c r="N302" s="140">
        <v>168</v>
      </c>
      <c r="O302" s="140">
        <v>656</v>
      </c>
      <c r="P302" s="140">
        <v>134</v>
      </c>
      <c r="Q302" s="140">
        <v>33</v>
      </c>
      <c r="R302" s="140">
        <v>1</v>
      </c>
      <c r="S302" s="140">
        <v>2</v>
      </c>
      <c r="T302" s="140">
        <v>2</v>
      </c>
      <c r="U302" s="140">
        <v>1847053</v>
      </c>
      <c r="V302" s="140">
        <v>12477535</v>
      </c>
      <c r="W302" s="140">
        <v>17075423</v>
      </c>
      <c r="X302" s="140">
        <v>16234480</v>
      </c>
      <c r="Y302" s="140">
        <v>564761</v>
      </c>
      <c r="Z302" s="140">
        <v>276182</v>
      </c>
      <c r="AA302" s="140">
        <v>1703</v>
      </c>
      <c r="AB302" s="152">
        <v>0</v>
      </c>
      <c r="AC302" s="152">
        <f t="shared" si="9"/>
        <v>274479</v>
      </c>
      <c r="AD302" s="140">
        <v>4490329</v>
      </c>
      <c r="AE302" s="54"/>
    </row>
    <row r="303" spans="1:31" ht="13.5">
      <c r="A303" s="211">
        <v>2671</v>
      </c>
      <c r="B303" s="216" t="s">
        <v>836</v>
      </c>
      <c r="C303" s="140">
        <v>33</v>
      </c>
      <c r="D303" s="140">
        <v>3450</v>
      </c>
      <c r="E303" s="222">
        <f t="shared" si="8"/>
        <v>2798</v>
      </c>
      <c r="F303" s="222">
        <f t="shared" si="8"/>
        <v>652</v>
      </c>
      <c r="G303" s="152">
        <v>0</v>
      </c>
      <c r="H303" s="152">
        <v>0</v>
      </c>
      <c r="I303" s="140">
        <v>64</v>
      </c>
      <c r="J303" s="140">
        <v>21</v>
      </c>
      <c r="K303" s="140">
        <v>2055</v>
      </c>
      <c r="L303" s="140">
        <v>405</v>
      </c>
      <c r="M303" s="140">
        <v>99</v>
      </c>
      <c r="N303" s="140">
        <v>119</v>
      </c>
      <c r="O303" s="140">
        <v>594</v>
      </c>
      <c r="P303" s="140">
        <v>107</v>
      </c>
      <c r="Q303" s="140">
        <v>14</v>
      </c>
      <c r="R303" s="152">
        <v>0</v>
      </c>
      <c r="S303" s="140">
        <v>2</v>
      </c>
      <c r="T303" s="140">
        <v>2</v>
      </c>
      <c r="U303" s="140">
        <v>1660441</v>
      </c>
      <c r="V303" s="140">
        <v>11622570</v>
      </c>
      <c r="W303" s="140">
        <v>15699823</v>
      </c>
      <c r="X303" s="140">
        <v>15156786</v>
      </c>
      <c r="Y303" s="140">
        <v>284311</v>
      </c>
      <c r="Z303" s="140">
        <v>258726</v>
      </c>
      <c r="AA303" s="140">
        <v>1703</v>
      </c>
      <c r="AB303" s="152">
        <v>0</v>
      </c>
      <c r="AC303" s="152">
        <f t="shared" si="9"/>
        <v>257023</v>
      </c>
      <c r="AD303" s="140">
        <v>4018139</v>
      </c>
      <c r="AE303" s="54"/>
    </row>
    <row r="304" spans="1:31" ht="13.5">
      <c r="A304" s="211">
        <v>2672</v>
      </c>
      <c r="B304" s="216" t="s">
        <v>1396</v>
      </c>
      <c r="C304" s="140">
        <v>5</v>
      </c>
      <c r="D304" s="140">
        <v>415</v>
      </c>
      <c r="E304" s="222">
        <f t="shared" si="8"/>
        <v>320</v>
      </c>
      <c r="F304" s="222">
        <f t="shared" si="8"/>
        <v>95</v>
      </c>
      <c r="G304" s="152">
        <v>0</v>
      </c>
      <c r="H304" s="152">
        <v>0</v>
      </c>
      <c r="I304" s="140">
        <v>7</v>
      </c>
      <c r="J304" s="152">
        <v>0</v>
      </c>
      <c r="K304" s="140">
        <v>216</v>
      </c>
      <c r="L304" s="140">
        <v>20</v>
      </c>
      <c r="M304" s="140">
        <v>54</v>
      </c>
      <c r="N304" s="140">
        <v>49</v>
      </c>
      <c r="O304" s="140">
        <v>62</v>
      </c>
      <c r="P304" s="140">
        <v>27</v>
      </c>
      <c r="Q304" s="140">
        <v>19</v>
      </c>
      <c r="R304" s="140">
        <v>1</v>
      </c>
      <c r="S304" s="152">
        <v>0</v>
      </c>
      <c r="T304" s="152">
        <v>0</v>
      </c>
      <c r="U304" s="140">
        <v>186612</v>
      </c>
      <c r="V304" s="140">
        <v>854965</v>
      </c>
      <c r="W304" s="140">
        <v>1375600</v>
      </c>
      <c r="X304" s="140">
        <v>1077694</v>
      </c>
      <c r="Y304" s="140">
        <v>280450</v>
      </c>
      <c r="Z304" s="140">
        <v>17456</v>
      </c>
      <c r="AA304" s="152">
        <v>0</v>
      </c>
      <c r="AB304" s="152">
        <v>0</v>
      </c>
      <c r="AC304" s="152">
        <f t="shared" si="9"/>
        <v>17456</v>
      </c>
      <c r="AD304" s="140">
        <v>472190</v>
      </c>
      <c r="AE304" s="54"/>
    </row>
    <row r="305" spans="1:31" ht="13.5">
      <c r="A305" s="211">
        <v>269</v>
      </c>
      <c r="B305" s="216" t="s">
        <v>2453</v>
      </c>
      <c r="C305" s="140">
        <v>66</v>
      </c>
      <c r="D305" s="140">
        <v>6018</v>
      </c>
      <c r="E305" s="222">
        <f t="shared" si="8"/>
        <v>4657</v>
      </c>
      <c r="F305" s="222">
        <f t="shared" si="8"/>
        <v>1361</v>
      </c>
      <c r="G305" s="140">
        <v>6</v>
      </c>
      <c r="H305" s="140">
        <v>2</v>
      </c>
      <c r="I305" s="140">
        <v>79</v>
      </c>
      <c r="J305" s="140">
        <v>25</v>
      </c>
      <c r="K305" s="140">
        <v>3650</v>
      </c>
      <c r="L305" s="140">
        <v>411</v>
      </c>
      <c r="M305" s="140">
        <v>711</v>
      </c>
      <c r="N305" s="140">
        <v>819</v>
      </c>
      <c r="O305" s="140">
        <v>219</v>
      </c>
      <c r="P305" s="140">
        <v>104</v>
      </c>
      <c r="Q305" s="140">
        <v>8</v>
      </c>
      <c r="R305" s="152">
        <v>0</v>
      </c>
      <c r="S305" s="140">
        <v>1</v>
      </c>
      <c r="T305" s="152">
        <v>0</v>
      </c>
      <c r="U305" s="140">
        <v>4440091</v>
      </c>
      <c r="V305" s="140">
        <v>17044282</v>
      </c>
      <c r="W305" s="140">
        <v>37622529</v>
      </c>
      <c r="X305" s="140">
        <v>37142337</v>
      </c>
      <c r="Y305" s="140">
        <v>442116</v>
      </c>
      <c r="Z305" s="140">
        <v>38076</v>
      </c>
      <c r="AA305" s="140">
        <v>125</v>
      </c>
      <c r="AB305" s="140">
        <v>1171</v>
      </c>
      <c r="AC305" s="152">
        <f t="shared" si="9"/>
        <v>36780</v>
      </c>
      <c r="AD305" s="140">
        <v>20144826</v>
      </c>
      <c r="AE305" s="54"/>
    </row>
    <row r="306" spans="1:31" ht="13.5">
      <c r="A306" s="211">
        <v>2691</v>
      </c>
      <c r="B306" s="216" t="s">
        <v>1397</v>
      </c>
      <c r="C306" s="140">
        <v>15</v>
      </c>
      <c r="D306" s="140">
        <v>156</v>
      </c>
      <c r="E306" s="222">
        <f t="shared" si="8"/>
        <v>118</v>
      </c>
      <c r="F306" s="222">
        <f t="shared" si="8"/>
        <v>38</v>
      </c>
      <c r="G306" s="140">
        <v>3</v>
      </c>
      <c r="H306" s="140">
        <v>1</v>
      </c>
      <c r="I306" s="140">
        <v>20</v>
      </c>
      <c r="J306" s="140">
        <v>6</v>
      </c>
      <c r="K306" s="140">
        <v>79</v>
      </c>
      <c r="L306" s="140">
        <v>15</v>
      </c>
      <c r="M306" s="140">
        <v>16</v>
      </c>
      <c r="N306" s="140">
        <v>15</v>
      </c>
      <c r="O306" s="152">
        <v>0</v>
      </c>
      <c r="P306" s="140">
        <v>1</v>
      </c>
      <c r="Q306" s="152">
        <v>0</v>
      </c>
      <c r="R306" s="152">
        <v>0</v>
      </c>
      <c r="S306" s="140">
        <v>1</v>
      </c>
      <c r="T306" s="152">
        <v>0</v>
      </c>
      <c r="U306" s="140">
        <v>47894</v>
      </c>
      <c r="V306" s="140">
        <v>50477</v>
      </c>
      <c r="W306" s="140">
        <v>152228</v>
      </c>
      <c r="X306" s="140">
        <v>138638</v>
      </c>
      <c r="Y306" s="140">
        <v>13585</v>
      </c>
      <c r="Z306" s="140">
        <v>5</v>
      </c>
      <c r="AA306" s="140">
        <v>5</v>
      </c>
      <c r="AB306" s="152">
        <v>0</v>
      </c>
      <c r="AC306" s="152">
        <f t="shared" si="9"/>
        <v>0</v>
      </c>
      <c r="AD306" s="140">
        <v>94214</v>
      </c>
      <c r="AE306" s="54"/>
    </row>
    <row r="307" spans="1:31" ht="13.5">
      <c r="A307" s="211">
        <v>2692</v>
      </c>
      <c r="B307" s="216" t="s">
        <v>1398</v>
      </c>
      <c r="C307" s="140">
        <v>6</v>
      </c>
      <c r="D307" s="140">
        <v>287</v>
      </c>
      <c r="E307" s="222">
        <f t="shared" si="8"/>
        <v>248</v>
      </c>
      <c r="F307" s="222">
        <f t="shared" si="8"/>
        <v>39</v>
      </c>
      <c r="G307" s="152">
        <v>0</v>
      </c>
      <c r="H307" s="152">
        <v>0</v>
      </c>
      <c r="I307" s="140">
        <v>4</v>
      </c>
      <c r="J307" s="152">
        <v>0</v>
      </c>
      <c r="K307" s="140">
        <v>202</v>
      </c>
      <c r="L307" s="140">
        <v>21</v>
      </c>
      <c r="M307" s="140">
        <v>13</v>
      </c>
      <c r="N307" s="140">
        <v>17</v>
      </c>
      <c r="O307" s="140">
        <v>30</v>
      </c>
      <c r="P307" s="140">
        <v>1</v>
      </c>
      <c r="Q307" s="140">
        <v>1</v>
      </c>
      <c r="R307" s="152">
        <v>0</v>
      </c>
      <c r="S307" s="152">
        <v>0</v>
      </c>
      <c r="T307" s="152">
        <v>0</v>
      </c>
      <c r="U307" s="140">
        <v>152169</v>
      </c>
      <c r="V307" s="140">
        <v>404322</v>
      </c>
      <c r="W307" s="140">
        <v>635280</v>
      </c>
      <c r="X307" s="140">
        <v>634117</v>
      </c>
      <c r="Y307" s="140">
        <v>1163</v>
      </c>
      <c r="Z307" s="152">
        <v>0</v>
      </c>
      <c r="AA307" s="152">
        <v>0</v>
      </c>
      <c r="AB307" s="152">
        <v>0</v>
      </c>
      <c r="AC307" s="152">
        <f t="shared" si="9"/>
        <v>0</v>
      </c>
      <c r="AD307" s="140">
        <v>192049</v>
      </c>
      <c r="AE307" s="54"/>
    </row>
    <row r="308" spans="1:31" ht="13.5">
      <c r="A308" s="211">
        <v>2693</v>
      </c>
      <c r="B308" s="216" t="s">
        <v>837</v>
      </c>
      <c r="C308" s="140">
        <v>9</v>
      </c>
      <c r="D308" s="140">
        <v>202</v>
      </c>
      <c r="E308" s="222">
        <f t="shared" si="8"/>
        <v>164</v>
      </c>
      <c r="F308" s="222">
        <f t="shared" si="8"/>
        <v>38</v>
      </c>
      <c r="G308" s="152">
        <v>0</v>
      </c>
      <c r="H308" s="152">
        <v>0</v>
      </c>
      <c r="I308" s="140">
        <v>10</v>
      </c>
      <c r="J308" s="140">
        <v>5</v>
      </c>
      <c r="K308" s="140">
        <v>137</v>
      </c>
      <c r="L308" s="140">
        <v>18</v>
      </c>
      <c r="M308" s="140">
        <v>17</v>
      </c>
      <c r="N308" s="140">
        <v>14</v>
      </c>
      <c r="O308" s="140">
        <v>2</v>
      </c>
      <c r="P308" s="140">
        <v>1</v>
      </c>
      <c r="Q308" s="140">
        <v>2</v>
      </c>
      <c r="R308" s="152">
        <v>0</v>
      </c>
      <c r="S308" s="152">
        <v>0</v>
      </c>
      <c r="T308" s="152">
        <v>0</v>
      </c>
      <c r="U308" s="140">
        <v>73734</v>
      </c>
      <c r="V308" s="140">
        <v>210885</v>
      </c>
      <c r="W308" s="140">
        <v>351524</v>
      </c>
      <c r="X308" s="140">
        <v>308689</v>
      </c>
      <c r="Y308" s="140">
        <v>42835</v>
      </c>
      <c r="Z308" s="152">
        <v>0</v>
      </c>
      <c r="AA308" s="152">
        <v>0</v>
      </c>
      <c r="AB308" s="152">
        <v>0</v>
      </c>
      <c r="AC308" s="152">
        <f t="shared" si="9"/>
        <v>0</v>
      </c>
      <c r="AD308" s="140">
        <v>131478</v>
      </c>
      <c r="AE308" s="54"/>
    </row>
    <row r="309" spans="1:31" ht="13.5">
      <c r="A309" s="211">
        <v>2694</v>
      </c>
      <c r="B309" s="216" t="s">
        <v>1399</v>
      </c>
      <c r="C309" s="140">
        <v>18</v>
      </c>
      <c r="D309" s="140">
        <v>5046</v>
      </c>
      <c r="E309" s="222">
        <f t="shared" si="8"/>
        <v>3865</v>
      </c>
      <c r="F309" s="222">
        <f t="shared" si="8"/>
        <v>1181</v>
      </c>
      <c r="G309" s="140">
        <v>2</v>
      </c>
      <c r="H309" s="152">
        <v>0</v>
      </c>
      <c r="I309" s="140">
        <v>16</v>
      </c>
      <c r="J309" s="140">
        <v>6</v>
      </c>
      <c r="K309" s="140">
        <v>3035</v>
      </c>
      <c r="L309" s="140">
        <v>328</v>
      </c>
      <c r="M309" s="140">
        <v>639</v>
      </c>
      <c r="N309" s="140">
        <v>747</v>
      </c>
      <c r="O309" s="140">
        <v>178</v>
      </c>
      <c r="P309" s="140">
        <v>100</v>
      </c>
      <c r="Q309" s="140">
        <v>5</v>
      </c>
      <c r="R309" s="152">
        <v>0</v>
      </c>
      <c r="S309" s="152">
        <v>0</v>
      </c>
      <c r="T309" s="152">
        <v>0</v>
      </c>
      <c r="U309" s="140">
        <v>4018987</v>
      </c>
      <c r="V309" s="140">
        <v>16162093</v>
      </c>
      <c r="W309" s="140">
        <v>35986864</v>
      </c>
      <c r="X309" s="140">
        <v>35649012</v>
      </c>
      <c r="Y309" s="140">
        <v>302505</v>
      </c>
      <c r="Z309" s="140">
        <v>35347</v>
      </c>
      <c r="AA309" s="140">
        <v>120</v>
      </c>
      <c r="AB309" s="152">
        <v>0</v>
      </c>
      <c r="AC309" s="152">
        <f t="shared" si="9"/>
        <v>35227</v>
      </c>
      <c r="AD309" s="140">
        <v>19488379</v>
      </c>
      <c r="AE309" s="54"/>
    </row>
    <row r="310" spans="1:31" ht="13.5">
      <c r="A310" s="211">
        <v>2699</v>
      </c>
      <c r="B310" s="216" t="s">
        <v>2454</v>
      </c>
      <c r="C310" s="140">
        <v>18</v>
      </c>
      <c r="D310" s="140">
        <v>327</v>
      </c>
      <c r="E310" s="222">
        <f t="shared" si="8"/>
        <v>262</v>
      </c>
      <c r="F310" s="222">
        <f t="shared" si="8"/>
        <v>65</v>
      </c>
      <c r="G310" s="140">
        <v>1</v>
      </c>
      <c r="H310" s="140">
        <v>1</v>
      </c>
      <c r="I310" s="140">
        <v>29</v>
      </c>
      <c r="J310" s="140">
        <v>8</v>
      </c>
      <c r="K310" s="140">
        <v>197</v>
      </c>
      <c r="L310" s="140">
        <v>29</v>
      </c>
      <c r="M310" s="140">
        <v>26</v>
      </c>
      <c r="N310" s="140">
        <v>26</v>
      </c>
      <c r="O310" s="140">
        <v>9</v>
      </c>
      <c r="P310" s="140">
        <v>1</v>
      </c>
      <c r="Q310" s="152">
        <v>0</v>
      </c>
      <c r="R310" s="152">
        <v>0</v>
      </c>
      <c r="S310" s="152">
        <v>0</v>
      </c>
      <c r="T310" s="152">
        <v>0</v>
      </c>
      <c r="U310" s="140">
        <v>147307</v>
      </c>
      <c r="V310" s="140">
        <v>216505</v>
      </c>
      <c r="W310" s="140">
        <v>496633</v>
      </c>
      <c r="X310" s="140">
        <v>411881</v>
      </c>
      <c r="Y310" s="140">
        <v>82028</v>
      </c>
      <c r="Z310" s="140">
        <v>2724</v>
      </c>
      <c r="AA310" s="152">
        <v>0</v>
      </c>
      <c r="AB310" s="140">
        <v>1171</v>
      </c>
      <c r="AC310" s="152">
        <f t="shared" si="9"/>
        <v>1553</v>
      </c>
      <c r="AD310" s="140">
        <v>238706</v>
      </c>
      <c r="AE310" s="54"/>
    </row>
    <row r="311" spans="1:31" ht="13.5">
      <c r="A311" s="211">
        <v>271</v>
      </c>
      <c r="B311" s="216" t="s">
        <v>840</v>
      </c>
      <c r="C311" s="140">
        <v>13</v>
      </c>
      <c r="D311" s="140">
        <v>1235</v>
      </c>
      <c r="E311" s="222">
        <f t="shared" si="8"/>
        <v>922</v>
      </c>
      <c r="F311" s="222">
        <f t="shared" si="8"/>
        <v>313</v>
      </c>
      <c r="G311" s="152">
        <v>0</v>
      </c>
      <c r="H311" s="152">
        <v>0</v>
      </c>
      <c r="I311" s="140">
        <v>13</v>
      </c>
      <c r="J311" s="140">
        <v>5</v>
      </c>
      <c r="K311" s="140">
        <v>871</v>
      </c>
      <c r="L311" s="140">
        <v>193</v>
      </c>
      <c r="M311" s="140">
        <v>42</v>
      </c>
      <c r="N311" s="140">
        <v>112</v>
      </c>
      <c r="O311" s="140">
        <v>55</v>
      </c>
      <c r="P311" s="140">
        <v>5</v>
      </c>
      <c r="Q311" s="140">
        <v>59</v>
      </c>
      <c r="R311" s="140">
        <v>2</v>
      </c>
      <c r="S311" s="152">
        <v>0</v>
      </c>
      <c r="T311" s="152">
        <v>0</v>
      </c>
      <c r="U311" s="140">
        <v>591433</v>
      </c>
      <c r="V311" s="140">
        <v>2178556</v>
      </c>
      <c r="W311" s="140">
        <v>3138796</v>
      </c>
      <c r="X311" s="140">
        <v>2190499</v>
      </c>
      <c r="Y311" s="140">
        <v>23292</v>
      </c>
      <c r="Z311" s="140">
        <v>925005</v>
      </c>
      <c r="AA311" s="152">
        <v>0</v>
      </c>
      <c r="AB311" s="152">
        <v>0</v>
      </c>
      <c r="AC311" s="152">
        <f t="shared" si="9"/>
        <v>925005</v>
      </c>
      <c r="AD311" s="140">
        <v>878035</v>
      </c>
      <c r="AE311" s="54"/>
    </row>
    <row r="312" spans="1:31" ht="13.5">
      <c r="A312" s="211">
        <v>2711</v>
      </c>
      <c r="B312" s="216" t="s">
        <v>1400</v>
      </c>
      <c r="C312" s="140">
        <v>7</v>
      </c>
      <c r="D312" s="140">
        <v>1064</v>
      </c>
      <c r="E312" s="222">
        <f t="shared" si="8"/>
        <v>839</v>
      </c>
      <c r="F312" s="222">
        <f t="shared" si="8"/>
        <v>225</v>
      </c>
      <c r="G312" s="152">
        <v>0</v>
      </c>
      <c r="H312" s="152">
        <v>0</v>
      </c>
      <c r="I312" s="140">
        <v>8</v>
      </c>
      <c r="J312" s="140">
        <v>1</v>
      </c>
      <c r="K312" s="140">
        <v>795</v>
      </c>
      <c r="L312" s="140">
        <v>182</v>
      </c>
      <c r="M312" s="140">
        <v>23</v>
      </c>
      <c r="N312" s="140">
        <v>39</v>
      </c>
      <c r="O312" s="140">
        <v>55</v>
      </c>
      <c r="P312" s="140">
        <v>5</v>
      </c>
      <c r="Q312" s="140">
        <v>42</v>
      </c>
      <c r="R312" s="140">
        <v>2</v>
      </c>
      <c r="S312" s="152">
        <v>0</v>
      </c>
      <c r="T312" s="152">
        <v>0</v>
      </c>
      <c r="U312" s="140">
        <v>544691</v>
      </c>
      <c r="V312" s="140">
        <v>1798643</v>
      </c>
      <c r="W312" s="140">
        <v>2651080</v>
      </c>
      <c r="X312" s="140">
        <v>2037560</v>
      </c>
      <c r="Y312" s="140">
        <v>2984</v>
      </c>
      <c r="Z312" s="140">
        <v>610536</v>
      </c>
      <c r="AA312" s="152">
        <v>0</v>
      </c>
      <c r="AB312" s="152">
        <v>0</v>
      </c>
      <c r="AC312" s="152">
        <f t="shared" si="9"/>
        <v>610536</v>
      </c>
      <c r="AD312" s="140">
        <v>779870</v>
      </c>
      <c r="AE312" s="54"/>
    </row>
    <row r="313" spans="1:31" ht="13.5">
      <c r="A313" s="211">
        <v>2719</v>
      </c>
      <c r="B313" s="216" t="s">
        <v>1401</v>
      </c>
      <c r="C313" s="140">
        <v>6</v>
      </c>
      <c r="D313" s="140">
        <v>171</v>
      </c>
      <c r="E313" s="222">
        <f t="shared" si="8"/>
        <v>83</v>
      </c>
      <c r="F313" s="222">
        <f t="shared" si="8"/>
        <v>88</v>
      </c>
      <c r="G313" s="152">
        <v>0</v>
      </c>
      <c r="H313" s="152">
        <v>0</v>
      </c>
      <c r="I313" s="140">
        <v>5</v>
      </c>
      <c r="J313" s="140">
        <v>4</v>
      </c>
      <c r="K313" s="140">
        <v>76</v>
      </c>
      <c r="L313" s="140">
        <v>11</v>
      </c>
      <c r="M313" s="140">
        <v>19</v>
      </c>
      <c r="N313" s="140">
        <v>73</v>
      </c>
      <c r="O313" s="152">
        <v>0</v>
      </c>
      <c r="P313" s="152">
        <v>0</v>
      </c>
      <c r="Q313" s="140">
        <v>17</v>
      </c>
      <c r="R313" s="152">
        <v>0</v>
      </c>
      <c r="S313" s="152">
        <v>0</v>
      </c>
      <c r="T313" s="152">
        <v>0</v>
      </c>
      <c r="U313" s="140">
        <v>46742</v>
      </c>
      <c r="V313" s="140">
        <v>379913</v>
      </c>
      <c r="W313" s="140">
        <v>487716</v>
      </c>
      <c r="X313" s="140">
        <v>152939</v>
      </c>
      <c r="Y313" s="140">
        <v>20308</v>
      </c>
      <c r="Z313" s="140">
        <v>314469</v>
      </c>
      <c r="AA313" s="152">
        <v>0</v>
      </c>
      <c r="AB313" s="152">
        <v>0</v>
      </c>
      <c r="AC313" s="152">
        <f t="shared" si="9"/>
        <v>314469</v>
      </c>
      <c r="AD313" s="140">
        <v>98165</v>
      </c>
      <c r="AE313" s="54"/>
    </row>
    <row r="314" spans="1:31" ht="13.5">
      <c r="A314" s="211">
        <v>272</v>
      </c>
      <c r="B314" s="216" t="s">
        <v>2127</v>
      </c>
      <c r="C314" s="140">
        <v>4</v>
      </c>
      <c r="D314" s="140">
        <v>149</v>
      </c>
      <c r="E314" s="222">
        <f t="shared" si="8"/>
        <v>127</v>
      </c>
      <c r="F314" s="222">
        <f t="shared" si="8"/>
        <v>22</v>
      </c>
      <c r="G314" s="140">
        <v>1</v>
      </c>
      <c r="H314" s="152">
        <v>0</v>
      </c>
      <c r="I314" s="140">
        <v>4</v>
      </c>
      <c r="J314" s="140">
        <v>1</v>
      </c>
      <c r="K314" s="140">
        <v>91</v>
      </c>
      <c r="L314" s="140">
        <v>5</v>
      </c>
      <c r="M314" s="140">
        <v>4</v>
      </c>
      <c r="N314" s="140">
        <v>10</v>
      </c>
      <c r="O314" s="140">
        <v>27</v>
      </c>
      <c r="P314" s="140">
        <v>6</v>
      </c>
      <c r="Q314" s="152">
        <v>0</v>
      </c>
      <c r="R314" s="152">
        <v>0</v>
      </c>
      <c r="S314" s="152">
        <v>0</v>
      </c>
      <c r="T314" s="152">
        <v>0</v>
      </c>
      <c r="U314" s="140">
        <v>48273</v>
      </c>
      <c r="V314" s="140">
        <v>212041</v>
      </c>
      <c r="W314" s="140">
        <v>287419</v>
      </c>
      <c r="X314" s="140">
        <v>285544</v>
      </c>
      <c r="Y314" s="140">
        <v>1875</v>
      </c>
      <c r="Z314" s="152">
        <v>0</v>
      </c>
      <c r="AA314" s="152">
        <v>0</v>
      </c>
      <c r="AB314" s="152">
        <v>0</v>
      </c>
      <c r="AC314" s="152">
        <f t="shared" si="9"/>
        <v>0</v>
      </c>
      <c r="AD314" s="140">
        <v>74557</v>
      </c>
      <c r="AE314" s="54"/>
    </row>
    <row r="315" spans="1:31" ht="13.5">
      <c r="A315" s="211">
        <v>2721</v>
      </c>
      <c r="B315" s="216" t="s">
        <v>1784</v>
      </c>
      <c r="C315" s="140">
        <v>1</v>
      </c>
      <c r="D315" s="140">
        <v>130</v>
      </c>
      <c r="E315" s="222">
        <f t="shared" si="8"/>
        <v>115</v>
      </c>
      <c r="F315" s="222">
        <f t="shared" si="8"/>
        <v>15</v>
      </c>
      <c r="G315" s="152">
        <v>0</v>
      </c>
      <c r="H315" s="152">
        <v>0</v>
      </c>
      <c r="I315" s="152">
        <v>0</v>
      </c>
      <c r="J315" s="152">
        <v>0</v>
      </c>
      <c r="K315" s="140">
        <v>84</v>
      </c>
      <c r="L315" s="140">
        <v>3</v>
      </c>
      <c r="M315" s="140">
        <v>4</v>
      </c>
      <c r="N315" s="140">
        <v>6</v>
      </c>
      <c r="O315" s="140">
        <v>27</v>
      </c>
      <c r="P315" s="140">
        <v>6</v>
      </c>
      <c r="Q315" s="152">
        <v>0</v>
      </c>
      <c r="R315" s="152">
        <v>0</v>
      </c>
      <c r="S315" s="152">
        <v>0</v>
      </c>
      <c r="T315" s="152">
        <v>0</v>
      </c>
      <c r="U315" s="140" t="s">
        <v>2404</v>
      </c>
      <c r="V315" s="140" t="s">
        <v>2404</v>
      </c>
      <c r="W315" s="140" t="s">
        <v>2404</v>
      </c>
      <c r="X315" s="140" t="s">
        <v>2404</v>
      </c>
      <c r="Y315" s="152">
        <v>0</v>
      </c>
      <c r="Z315" s="152">
        <v>0</v>
      </c>
      <c r="AA315" s="152">
        <v>0</v>
      </c>
      <c r="AB315" s="152">
        <v>0</v>
      </c>
      <c r="AC315" s="152">
        <f t="shared" si="9"/>
        <v>0</v>
      </c>
      <c r="AD315" s="140" t="s">
        <v>2404</v>
      </c>
      <c r="AE315" s="54"/>
    </row>
    <row r="316" spans="1:31" ht="13.5">
      <c r="A316" s="211">
        <v>2722</v>
      </c>
      <c r="B316" s="216" t="s">
        <v>1785</v>
      </c>
      <c r="C316" s="140">
        <v>2</v>
      </c>
      <c r="D316" s="140">
        <v>10</v>
      </c>
      <c r="E316" s="222">
        <f t="shared" si="8"/>
        <v>5</v>
      </c>
      <c r="F316" s="222">
        <f t="shared" si="8"/>
        <v>5</v>
      </c>
      <c r="G316" s="140">
        <v>1</v>
      </c>
      <c r="H316" s="152">
        <v>0</v>
      </c>
      <c r="I316" s="152">
        <v>0</v>
      </c>
      <c r="J316" s="152">
        <v>0</v>
      </c>
      <c r="K316" s="140">
        <v>4</v>
      </c>
      <c r="L316" s="140">
        <v>2</v>
      </c>
      <c r="M316" s="152">
        <v>0</v>
      </c>
      <c r="N316" s="140">
        <v>3</v>
      </c>
      <c r="O316" s="152">
        <v>0</v>
      </c>
      <c r="P316" s="152">
        <v>0</v>
      </c>
      <c r="Q316" s="152">
        <v>0</v>
      </c>
      <c r="R316" s="152">
        <v>0</v>
      </c>
      <c r="S316" s="152">
        <v>0</v>
      </c>
      <c r="T316" s="152">
        <v>0</v>
      </c>
      <c r="U316" s="140" t="s">
        <v>2404</v>
      </c>
      <c r="V316" s="140" t="s">
        <v>2404</v>
      </c>
      <c r="W316" s="140" t="s">
        <v>2404</v>
      </c>
      <c r="X316" s="140" t="s">
        <v>2404</v>
      </c>
      <c r="Y316" s="140" t="s">
        <v>2404</v>
      </c>
      <c r="Z316" s="152">
        <v>0</v>
      </c>
      <c r="AA316" s="152">
        <v>0</v>
      </c>
      <c r="AB316" s="152">
        <v>0</v>
      </c>
      <c r="AC316" s="152">
        <f t="shared" si="9"/>
        <v>0</v>
      </c>
      <c r="AD316" s="140" t="s">
        <v>2404</v>
      </c>
      <c r="AE316" s="54"/>
    </row>
    <row r="317" spans="1:31" ht="13.5">
      <c r="A317" s="211">
        <v>2729</v>
      </c>
      <c r="B317" s="216" t="s">
        <v>2455</v>
      </c>
      <c r="C317" s="140">
        <v>1</v>
      </c>
      <c r="D317" s="140">
        <v>9</v>
      </c>
      <c r="E317" s="222">
        <f t="shared" si="8"/>
        <v>7</v>
      </c>
      <c r="F317" s="222">
        <f t="shared" si="8"/>
        <v>2</v>
      </c>
      <c r="G317" s="152">
        <v>0</v>
      </c>
      <c r="H317" s="152">
        <v>0</v>
      </c>
      <c r="I317" s="140">
        <v>4</v>
      </c>
      <c r="J317" s="140">
        <v>1</v>
      </c>
      <c r="K317" s="140">
        <v>3</v>
      </c>
      <c r="L317" s="152">
        <v>0</v>
      </c>
      <c r="M317" s="152">
        <v>0</v>
      </c>
      <c r="N317" s="140">
        <v>1</v>
      </c>
      <c r="O317" s="152">
        <v>0</v>
      </c>
      <c r="P317" s="152">
        <v>0</v>
      </c>
      <c r="Q317" s="152">
        <v>0</v>
      </c>
      <c r="R317" s="152">
        <v>0</v>
      </c>
      <c r="S317" s="152">
        <v>0</v>
      </c>
      <c r="T317" s="152">
        <v>0</v>
      </c>
      <c r="U317" s="140" t="s">
        <v>2404</v>
      </c>
      <c r="V317" s="140" t="s">
        <v>2404</v>
      </c>
      <c r="W317" s="140" t="s">
        <v>2404</v>
      </c>
      <c r="X317" s="140" t="s">
        <v>2404</v>
      </c>
      <c r="Y317" s="152">
        <v>0</v>
      </c>
      <c r="Z317" s="152">
        <v>0</v>
      </c>
      <c r="AA317" s="152">
        <v>0</v>
      </c>
      <c r="AB317" s="152">
        <v>0</v>
      </c>
      <c r="AC317" s="152">
        <f t="shared" si="9"/>
        <v>0</v>
      </c>
      <c r="AD317" s="140" t="s">
        <v>2404</v>
      </c>
      <c r="AE317" s="54"/>
    </row>
    <row r="318" spans="1:31" ht="13.5">
      <c r="A318" s="211">
        <v>273</v>
      </c>
      <c r="B318" s="216" t="s">
        <v>1786</v>
      </c>
      <c r="C318" s="140">
        <v>14</v>
      </c>
      <c r="D318" s="140">
        <v>280</v>
      </c>
      <c r="E318" s="222">
        <f t="shared" si="8"/>
        <v>181</v>
      </c>
      <c r="F318" s="222">
        <f t="shared" si="8"/>
        <v>99</v>
      </c>
      <c r="G318" s="152">
        <v>0</v>
      </c>
      <c r="H318" s="152">
        <v>0</v>
      </c>
      <c r="I318" s="140">
        <v>19</v>
      </c>
      <c r="J318" s="140">
        <v>6</v>
      </c>
      <c r="K318" s="140">
        <v>142</v>
      </c>
      <c r="L318" s="140">
        <v>60</v>
      </c>
      <c r="M318" s="140">
        <v>20</v>
      </c>
      <c r="N318" s="140">
        <v>31</v>
      </c>
      <c r="O318" s="152">
        <v>0</v>
      </c>
      <c r="P318" s="140">
        <v>2</v>
      </c>
      <c r="Q318" s="152">
        <v>0</v>
      </c>
      <c r="R318" s="152">
        <v>0</v>
      </c>
      <c r="S318" s="152">
        <v>0</v>
      </c>
      <c r="T318" s="152">
        <v>0</v>
      </c>
      <c r="U318" s="140">
        <v>122548</v>
      </c>
      <c r="V318" s="140">
        <v>225598</v>
      </c>
      <c r="W318" s="140">
        <v>515989</v>
      </c>
      <c r="X318" s="140">
        <v>488001</v>
      </c>
      <c r="Y318" s="140">
        <v>27200</v>
      </c>
      <c r="Z318" s="140">
        <v>788</v>
      </c>
      <c r="AA318" s="140">
        <v>247</v>
      </c>
      <c r="AB318" s="152">
        <v>0</v>
      </c>
      <c r="AC318" s="152">
        <f t="shared" si="9"/>
        <v>541</v>
      </c>
      <c r="AD318" s="140">
        <v>253488</v>
      </c>
      <c r="AE318" s="54"/>
    </row>
    <row r="319" spans="1:31" ht="13.5">
      <c r="A319" s="211">
        <v>2733</v>
      </c>
      <c r="B319" s="216" t="s">
        <v>1787</v>
      </c>
      <c r="C319" s="140">
        <v>6</v>
      </c>
      <c r="D319" s="140">
        <v>155</v>
      </c>
      <c r="E319" s="222">
        <f t="shared" si="8"/>
        <v>99</v>
      </c>
      <c r="F319" s="222">
        <f t="shared" si="8"/>
        <v>56</v>
      </c>
      <c r="G319" s="152">
        <v>0</v>
      </c>
      <c r="H319" s="152">
        <v>0</v>
      </c>
      <c r="I319" s="140">
        <v>9</v>
      </c>
      <c r="J319" s="140">
        <v>1</v>
      </c>
      <c r="K319" s="140">
        <v>89</v>
      </c>
      <c r="L319" s="140">
        <v>47</v>
      </c>
      <c r="M319" s="140">
        <v>1</v>
      </c>
      <c r="N319" s="140">
        <v>6</v>
      </c>
      <c r="O319" s="152">
        <v>0</v>
      </c>
      <c r="P319" s="140">
        <v>2</v>
      </c>
      <c r="Q319" s="152">
        <v>0</v>
      </c>
      <c r="R319" s="152">
        <v>0</v>
      </c>
      <c r="S319" s="152">
        <v>0</v>
      </c>
      <c r="T319" s="152">
        <v>0</v>
      </c>
      <c r="U319" s="140">
        <v>82297</v>
      </c>
      <c r="V319" s="140">
        <v>164037</v>
      </c>
      <c r="W319" s="140">
        <v>373578</v>
      </c>
      <c r="X319" s="140">
        <v>373037</v>
      </c>
      <c r="Y319" s="152">
        <v>0</v>
      </c>
      <c r="Z319" s="140">
        <v>541</v>
      </c>
      <c r="AA319" s="152">
        <v>0</v>
      </c>
      <c r="AB319" s="152">
        <v>0</v>
      </c>
      <c r="AC319" s="152">
        <f t="shared" si="9"/>
        <v>541</v>
      </c>
      <c r="AD319" s="140">
        <v>176861</v>
      </c>
      <c r="AE319" s="54"/>
    </row>
    <row r="320" spans="1:31" ht="13.5">
      <c r="A320" s="211">
        <v>2734</v>
      </c>
      <c r="B320" s="216" t="s">
        <v>1788</v>
      </c>
      <c r="C320" s="140">
        <v>1</v>
      </c>
      <c r="D320" s="140">
        <v>8</v>
      </c>
      <c r="E320" s="222">
        <f t="shared" si="8"/>
        <v>6</v>
      </c>
      <c r="F320" s="222">
        <f t="shared" si="8"/>
        <v>2</v>
      </c>
      <c r="G320" s="152">
        <v>0</v>
      </c>
      <c r="H320" s="152">
        <v>0</v>
      </c>
      <c r="I320" s="152">
        <v>0</v>
      </c>
      <c r="J320" s="152">
        <v>0</v>
      </c>
      <c r="K320" s="140">
        <v>6</v>
      </c>
      <c r="L320" s="152">
        <v>0</v>
      </c>
      <c r="M320" s="152">
        <v>0</v>
      </c>
      <c r="N320" s="140">
        <v>2</v>
      </c>
      <c r="O320" s="152">
        <v>0</v>
      </c>
      <c r="P320" s="152">
        <v>0</v>
      </c>
      <c r="Q320" s="152">
        <v>0</v>
      </c>
      <c r="R320" s="152">
        <v>0</v>
      </c>
      <c r="S320" s="152">
        <v>0</v>
      </c>
      <c r="T320" s="152">
        <v>0</v>
      </c>
      <c r="U320" s="140" t="s">
        <v>2404</v>
      </c>
      <c r="V320" s="140" t="s">
        <v>2404</v>
      </c>
      <c r="W320" s="140" t="s">
        <v>2404</v>
      </c>
      <c r="X320" s="152">
        <v>0</v>
      </c>
      <c r="Y320" s="140" t="s">
        <v>2404</v>
      </c>
      <c r="Z320" s="152">
        <v>0</v>
      </c>
      <c r="AA320" s="152">
        <v>0</v>
      </c>
      <c r="AB320" s="152">
        <v>0</v>
      </c>
      <c r="AC320" s="152">
        <f t="shared" si="9"/>
        <v>0</v>
      </c>
      <c r="AD320" s="140" t="s">
        <v>2404</v>
      </c>
      <c r="AE320" s="54"/>
    </row>
    <row r="321" spans="1:31" ht="13.5">
      <c r="A321" s="211">
        <v>2735</v>
      </c>
      <c r="B321" s="216" t="s">
        <v>2123</v>
      </c>
      <c r="C321" s="140">
        <v>1</v>
      </c>
      <c r="D321" s="140">
        <v>11</v>
      </c>
      <c r="E321" s="222">
        <f t="shared" si="8"/>
        <v>8</v>
      </c>
      <c r="F321" s="222">
        <f t="shared" si="8"/>
        <v>3</v>
      </c>
      <c r="G321" s="152">
        <v>0</v>
      </c>
      <c r="H321" s="152">
        <v>0</v>
      </c>
      <c r="I321" s="140">
        <v>2</v>
      </c>
      <c r="J321" s="140">
        <v>1</v>
      </c>
      <c r="K321" s="140">
        <v>5</v>
      </c>
      <c r="L321" s="152">
        <v>0</v>
      </c>
      <c r="M321" s="140">
        <v>1</v>
      </c>
      <c r="N321" s="140">
        <v>2</v>
      </c>
      <c r="O321" s="152">
        <v>0</v>
      </c>
      <c r="P321" s="152">
        <v>0</v>
      </c>
      <c r="Q321" s="152">
        <v>0</v>
      </c>
      <c r="R321" s="152">
        <v>0</v>
      </c>
      <c r="S321" s="152">
        <v>0</v>
      </c>
      <c r="T321" s="152">
        <v>0</v>
      </c>
      <c r="U321" s="140" t="s">
        <v>2404</v>
      </c>
      <c r="V321" s="140" t="s">
        <v>2404</v>
      </c>
      <c r="W321" s="140" t="s">
        <v>2404</v>
      </c>
      <c r="X321" s="152">
        <v>0</v>
      </c>
      <c r="Y321" s="140" t="s">
        <v>2404</v>
      </c>
      <c r="Z321" s="152">
        <v>0</v>
      </c>
      <c r="AA321" s="152">
        <v>0</v>
      </c>
      <c r="AB321" s="152">
        <v>0</v>
      </c>
      <c r="AC321" s="152">
        <f t="shared" si="9"/>
        <v>0</v>
      </c>
      <c r="AD321" s="140" t="s">
        <v>2404</v>
      </c>
      <c r="AE321" s="54"/>
    </row>
    <row r="322" spans="1:31" ht="13.5">
      <c r="A322" s="211">
        <v>2736</v>
      </c>
      <c r="B322" s="216" t="s">
        <v>1789</v>
      </c>
      <c r="C322" s="140">
        <v>2</v>
      </c>
      <c r="D322" s="140">
        <v>25</v>
      </c>
      <c r="E322" s="222">
        <f t="shared" si="8"/>
        <v>20</v>
      </c>
      <c r="F322" s="222">
        <f t="shared" si="8"/>
        <v>5</v>
      </c>
      <c r="G322" s="152">
        <v>0</v>
      </c>
      <c r="H322" s="152">
        <v>0</v>
      </c>
      <c r="I322" s="140">
        <v>3</v>
      </c>
      <c r="J322" s="140">
        <v>2</v>
      </c>
      <c r="K322" s="140">
        <v>16</v>
      </c>
      <c r="L322" s="140">
        <v>2</v>
      </c>
      <c r="M322" s="140">
        <v>1</v>
      </c>
      <c r="N322" s="140">
        <v>1</v>
      </c>
      <c r="O322" s="152">
        <v>0</v>
      </c>
      <c r="P322" s="152">
        <v>0</v>
      </c>
      <c r="Q322" s="152">
        <v>0</v>
      </c>
      <c r="R322" s="152">
        <v>0</v>
      </c>
      <c r="S322" s="152">
        <v>0</v>
      </c>
      <c r="T322" s="152">
        <v>0</v>
      </c>
      <c r="U322" s="140" t="s">
        <v>2404</v>
      </c>
      <c r="V322" s="140" t="s">
        <v>2404</v>
      </c>
      <c r="W322" s="140" t="s">
        <v>2404</v>
      </c>
      <c r="X322" s="140" t="s">
        <v>2404</v>
      </c>
      <c r="Y322" s="140" t="s">
        <v>2404</v>
      </c>
      <c r="Z322" s="152">
        <v>0</v>
      </c>
      <c r="AA322" s="152">
        <v>0</v>
      </c>
      <c r="AB322" s="152">
        <v>0</v>
      </c>
      <c r="AC322" s="152">
        <f t="shared" si="9"/>
        <v>0</v>
      </c>
      <c r="AD322" s="140" t="s">
        <v>2404</v>
      </c>
      <c r="AE322" s="54"/>
    </row>
    <row r="323" spans="1:31" ht="13.5">
      <c r="A323" s="211">
        <v>2737</v>
      </c>
      <c r="B323" s="216" t="s">
        <v>2456</v>
      </c>
      <c r="C323" s="140">
        <v>1</v>
      </c>
      <c r="D323" s="140">
        <v>7</v>
      </c>
      <c r="E323" s="222">
        <f t="shared" si="8"/>
        <v>2</v>
      </c>
      <c r="F323" s="222">
        <f t="shared" si="8"/>
        <v>5</v>
      </c>
      <c r="G323" s="152">
        <v>0</v>
      </c>
      <c r="H323" s="152">
        <v>0</v>
      </c>
      <c r="I323" s="140">
        <v>2</v>
      </c>
      <c r="J323" s="140">
        <v>1</v>
      </c>
      <c r="K323" s="152">
        <v>0</v>
      </c>
      <c r="L323" s="140">
        <v>4</v>
      </c>
      <c r="M323" s="152">
        <v>0</v>
      </c>
      <c r="N323" s="152">
        <v>0</v>
      </c>
      <c r="O323" s="152">
        <v>0</v>
      </c>
      <c r="P323" s="152">
        <v>0</v>
      </c>
      <c r="Q323" s="152">
        <v>0</v>
      </c>
      <c r="R323" s="152">
        <v>0</v>
      </c>
      <c r="S323" s="152">
        <v>0</v>
      </c>
      <c r="T323" s="152">
        <v>0</v>
      </c>
      <c r="U323" s="140" t="s">
        <v>2404</v>
      </c>
      <c r="V323" s="140" t="s">
        <v>2404</v>
      </c>
      <c r="W323" s="140" t="s">
        <v>2404</v>
      </c>
      <c r="X323" s="140" t="s">
        <v>2404</v>
      </c>
      <c r="Y323" s="152">
        <v>0</v>
      </c>
      <c r="Z323" s="140" t="s">
        <v>2404</v>
      </c>
      <c r="AA323" s="140" t="s">
        <v>2404</v>
      </c>
      <c r="AB323" s="152">
        <v>0</v>
      </c>
      <c r="AC323" s="152" t="s">
        <v>2457</v>
      </c>
      <c r="AD323" s="140" t="s">
        <v>2332</v>
      </c>
      <c r="AE323" s="54"/>
    </row>
    <row r="324" spans="1:31" ht="13.5">
      <c r="A324" s="211">
        <v>2739</v>
      </c>
      <c r="B324" s="216" t="s">
        <v>1790</v>
      </c>
      <c r="C324" s="140">
        <v>3</v>
      </c>
      <c r="D324" s="140">
        <v>74</v>
      </c>
      <c r="E324" s="222">
        <f t="shared" si="8"/>
        <v>46</v>
      </c>
      <c r="F324" s="222">
        <f t="shared" si="8"/>
        <v>28</v>
      </c>
      <c r="G324" s="152">
        <v>0</v>
      </c>
      <c r="H324" s="152">
        <v>0</v>
      </c>
      <c r="I324" s="140">
        <v>3</v>
      </c>
      <c r="J324" s="140">
        <v>1</v>
      </c>
      <c r="K324" s="140">
        <v>26</v>
      </c>
      <c r="L324" s="140">
        <v>7</v>
      </c>
      <c r="M324" s="140">
        <v>17</v>
      </c>
      <c r="N324" s="140">
        <v>20</v>
      </c>
      <c r="O324" s="152">
        <v>0</v>
      </c>
      <c r="P324" s="152">
        <v>0</v>
      </c>
      <c r="Q324" s="152">
        <v>0</v>
      </c>
      <c r="R324" s="152">
        <v>0</v>
      </c>
      <c r="S324" s="152">
        <v>0</v>
      </c>
      <c r="T324" s="152">
        <v>0</v>
      </c>
      <c r="U324" s="140">
        <v>21261</v>
      </c>
      <c r="V324" s="140">
        <v>32417</v>
      </c>
      <c r="W324" s="140">
        <v>77582</v>
      </c>
      <c r="X324" s="140">
        <v>66597</v>
      </c>
      <c r="Y324" s="140">
        <v>10985</v>
      </c>
      <c r="Z324" s="152">
        <v>0</v>
      </c>
      <c r="AA324" s="152">
        <v>0</v>
      </c>
      <c r="AB324" s="152">
        <v>0</v>
      </c>
      <c r="AC324" s="152">
        <f t="shared" si="9"/>
        <v>0</v>
      </c>
      <c r="AD324" s="140">
        <v>42676</v>
      </c>
      <c r="AE324" s="54"/>
    </row>
    <row r="325" spans="1:31" ht="13.5">
      <c r="A325" s="211">
        <v>274</v>
      </c>
      <c r="B325" s="216" t="s">
        <v>1791</v>
      </c>
      <c r="C325" s="140">
        <v>11</v>
      </c>
      <c r="D325" s="140">
        <v>2002</v>
      </c>
      <c r="E325" s="222">
        <f t="shared" si="8"/>
        <v>1435</v>
      </c>
      <c r="F325" s="222">
        <f t="shared" si="8"/>
        <v>567</v>
      </c>
      <c r="G325" s="140">
        <v>1</v>
      </c>
      <c r="H325" s="152">
        <v>0</v>
      </c>
      <c r="I325" s="140">
        <v>5</v>
      </c>
      <c r="J325" s="140">
        <v>4</v>
      </c>
      <c r="K325" s="140">
        <v>1224</v>
      </c>
      <c r="L325" s="140">
        <v>218</v>
      </c>
      <c r="M325" s="140">
        <v>87</v>
      </c>
      <c r="N325" s="140">
        <v>220</v>
      </c>
      <c r="O325" s="140">
        <v>118</v>
      </c>
      <c r="P325" s="140">
        <v>125</v>
      </c>
      <c r="Q325" s="152">
        <v>0</v>
      </c>
      <c r="R325" s="152">
        <v>0</v>
      </c>
      <c r="S325" s="140">
        <v>5</v>
      </c>
      <c r="T325" s="140">
        <v>6</v>
      </c>
      <c r="U325" s="140">
        <v>887872</v>
      </c>
      <c r="V325" s="140">
        <v>2266631</v>
      </c>
      <c r="W325" s="140">
        <v>6322274</v>
      </c>
      <c r="X325" s="140">
        <v>6081483</v>
      </c>
      <c r="Y325" s="140">
        <v>237643</v>
      </c>
      <c r="Z325" s="140">
        <v>3148</v>
      </c>
      <c r="AA325" s="152">
        <v>0</v>
      </c>
      <c r="AB325" s="140">
        <v>1080</v>
      </c>
      <c r="AC325" s="152">
        <f t="shared" si="9"/>
        <v>2068</v>
      </c>
      <c r="AD325" s="140">
        <v>3888116</v>
      </c>
      <c r="AE325" s="54"/>
    </row>
    <row r="326" spans="1:31" ht="13.5">
      <c r="A326" s="211">
        <v>2741</v>
      </c>
      <c r="B326" s="216" t="s">
        <v>2458</v>
      </c>
      <c r="C326" s="140">
        <v>9</v>
      </c>
      <c r="D326" s="140">
        <v>1947</v>
      </c>
      <c r="E326" s="222">
        <f t="shared" si="8"/>
        <v>1390</v>
      </c>
      <c r="F326" s="222">
        <f t="shared" si="8"/>
        <v>557</v>
      </c>
      <c r="G326" s="140">
        <v>1</v>
      </c>
      <c r="H326" s="152">
        <v>0</v>
      </c>
      <c r="I326" s="140">
        <v>3</v>
      </c>
      <c r="J326" s="140">
        <v>2</v>
      </c>
      <c r="K326" s="140">
        <v>1186</v>
      </c>
      <c r="L326" s="140">
        <v>217</v>
      </c>
      <c r="M326" s="140">
        <v>82</v>
      </c>
      <c r="N326" s="140">
        <v>213</v>
      </c>
      <c r="O326" s="140">
        <v>118</v>
      </c>
      <c r="P326" s="140">
        <v>125</v>
      </c>
      <c r="Q326" s="152">
        <v>0</v>
      </c>
      <c r="R326" s="152">
        <v>0</v>
      </c>
      <c r="S326" s="140">
        <v>5</v>
      </c>
      <c r="T326" s="140">
        <v>6</v>
      </c>
      <c r="U326" s="140" t="s">
        <v>2332</v>
      </c>
      <c r="V326" s="140" t="s">
        <v>2332</v>
      </c>
      <c r="W326" s="140" t="s">
        <v>2332</v>
      </c>
      <c r="X326" s="140" t="s">
        <v>2332</v>
      </c>
      <c r="Y326" s="140" t="s">
        <v>2332</v>
      </c>
      <c r="Z326" s="140" t="s">
        <v>2332</v>
      </c>
      <c r="AA326" s="152">
        <v>0</v>
      </c>
      <c r="AB326" s="152">
        <v>0</v>
      </c>
      <c r="AC326" s="152" t="s">
        <v>2332</v>
      </c>
      <c r="AD326" s="140" t="s">
        <v>2332</v>
      </c>
      <c r="AE326" s="54"/>
    </row>
    <row r="327" spans="1:31" ht="13.5">
      <c r="A327" s="211">
        <v>2743</v>
      </c>
      <c r="B327" s="216" t="s">
        <v>2459</v>
      </c>
      <c r="C327" s="140">
        <v>2</v>
      </c>
      <c r="D327" s="140">
        <v>55</v>
      </c>
      <c r="E327" s="222">
        <f t="shared" si="8"/>
        <v>45</v>
      </c>
      <c r="F327" s="222">
        <f t="shared" si="8"/>
        <v>10</v>
      </c>
      <c r="G327" s="152">
        <v>0</v>
      </c>
      <c r="H327" s="152">
        <v>0</v>
      </c>
      <c r="I327" s="140">
        <v>2</v>
      </c>
      <c r="J327" s="140">
        <v>2</v>
      </c>
      <c r="K327" s="140">
        <v>38</v>
      </c>
      <c r="L327" s="140">
        <v>1</v>
      </c>
      <c r="M327" s="140">
        <v>5</v>
      </c>
      <c r="N327" s="140">
        <v>7</v>
      </c>
      <c r="O327" s="152">
        <v>0</v>
      </c>
      <c r="P327" s="152">
        <v>0</v>
      </c>
      <c r="Q327" s="152">
        <v>0</v>
      </c>
      <c r="R327" s="152">
        <v>0</v>
      </c>
      <c r="S327" s="152">
        <v>0</v>
      </c>
      <c r="T327" s="152">
        <v>0</v>
      </c>
      <c r="U327" s="140" t="s">
        <v>2332</v>
      </c>
      <c r="V327" s="140" t="s">
        <v>2332</v>
      </c>
      <c r="W327" s="140" t="s">
        <v>2332</v>
      </c>
      <c r="X327" s="140" t="s">
        <v>2332</v>
      </c>
      <c r="Y327" s="152">
        <v>0</v>
      </c>
      <c r="Z327" s="140" t="s">
        <v>2332</v>
      </c>
      <c r="AA327" s="152">
        <v>0</v>
      </c>
      <c r="AB327" s="140" t="s">
        <v>2332</v>
      </c>
      <c r="AC327" s="152" t="s">
        <v>2332</v>
      </c>
      <c r="AD327" s="140" t="s">
        <v>2332</v>
      </c>
      <c r="AE327" s="54"/>
    </row>
    <row r="328" spans="1:31" ht="13.5">
      <c r="A328" s="211">
        <v>275</v>
      </c>
      <c r="B328" s="216" t="s">
        <v>2460</v>
      </c>
      <c r="C328" s="140">
        <v>4</v>
      </c>
      <c r="D328" s="140">
        <v>89</v>
      </c>
      <c r="E328" s="222">
        <f aca="true" t="shared" si="10" ref="E328:F391">(G328+I328+K328+M328+O328)-Q328</f>
        <v>31</v>
      </c>
      <c r="F328" s="222">
        <f t="shared" si="10"/>
        <v>58</v>
      </c>
      <c r="G328" s="140">
        <v>1</v>
      </c>
      <c r="H328" s="152">
        <v>0</v>
      </c>
      <c r="I328" s="140">
        <v>2</v>
      </c>
      <c r="J328" s="140">
        <v>2</v>
      </c>
      <c r="K328" s="140">
        <v>20</v>
      </c>
      <c r="L328" s="140">
        <v>25</v>
      </c>
      <c r="M328" s="140">
        <v>8</v>
      </c>
      <c r="N328" s="140">
        <v>31</v>
      </c>
      <c r="O328" s="152">
        <v>0</v>
      </c>
      <c r="P328" s="152">
        <v>0</v>
      </c>
      <c r="Q328" s="152">
        <v>0</v>
      </c>
      <c r="R328" s="152">
        <v>0</v>
      </c>
      <c r="S328" s="152">
        <v>0</v>
      </c>
      <c r="T328" s="152">
        <v>0</v>
      </c>
      <c r="U328" s="140">
        <v>19381</v>
      </c>
      <c r="V328" s="140">
        <v>85058</v>
      </c>
      <c r="W328" s="140">
        <v>137191</v>
      </c>
      <c r="X328" s="140" t="s">
        <v>2332</v>
      </c>
      <c r="Y328" s="140" t="s">
        <v>2332</v>
      </c>
      <c r="Z328" s="152">
        <v>0</v>
      </c>
      <c r="AA328" s="152">
        <v>0</v>
      </c>
      <c r="AB328" s="152">
        <v>0</v>
      </c>
      <c r="AC328" s="152">
        <f t="shared" si="9"/>
        <v>0</v>
      </c>
      <c r="AD328" s="140">
        <v>47837</v>
      </c>
      <c r="AE328" s="54"/>
    </row>
    <row r="329" spans="1:31" ht="13.5">
      <c r="A329" s="211">
        <v>2752</v>
      </c>
      <c r="B329" s="216" t="s">
        <v>1792</v>
      </c>
      <c r="C329" s="140">
        <v>2</v>
      </c>
      <c r="D329" s="140">
        <v>58</v>
      </c>
      <c r="E329" s="222">
        <f t="shared" si="10"/>
        <v>17</v>
      </c>
      <c r="F329" s="222">
        <f t="shared" si="10"/>
        <v>41</v>
      </c>
      <c r="G329" s="140">
        <v>1</v>
      </c>
      <c r="H329" s="152">
        <v>0</v>
      </c>
      <c r="I329" s="140">
        <v>2</v>
      </c>
      <c r="J329" s="140">
        <v>1</v>
      </c>
      <c r="K329" s="140">
        <v>13</v>
      </c>
      <c r="L329" s="140">
        <v>20</v>
      </c>
      <c r="M329" s="140">
        <v>1</v>
      </c>
      <c r="N329" s="140">
        <v>20</v>
      </c>
      <c r="O329" s="152">
        <v>0</v>
      </c>
      <c r="P329" s="152">
        <v>0</v>
      </c>
      <c r="Q329" s="152">
        <v>0</v>
      </c>
      <c r="R329" s="152">
        <v>0</v>
      </c>
      <c r="S329" s="152">
        <v>0</v>
      </c>
      <c r="T329" s="152">
        <v>0</v>
      </c>
      <c r="U329" s="140" t="s">
        <v>2332</v>
      </c>
      <c r="V329" s="140" t="s">
        <v>2332</v>
      </c>
      <c r="W329" s="140" t="s">
        <v>2332</v>
      </c>
      <c r="X329" s="152">
        <v>0</v>
      </c>
      <c r="Y329" s="140" t="s">
        <v>2332</v>
      </c>
      <c r="Z329" s="152">
        <v>0</v>
      </c>
      <c r="AA329" s="152">
        <v>0</v>
      </c>
      <c r="AB329" s="152">
        <v>0</v>
      </c>
      <c r="AC329" s="152">
        <f t="shared" si="9"/>
        <v>0</v>
      </c>
      <c r="AD329" s="140" t="s">
        <v>2332</v>
      </c>
      <c r="AE329" s="54"/>
    </row>
    <row r="330" spans="1:31" ht="13.5">
      <c r="A330" s="211">
        <v>2753</v>
      </c>
      <c r="B330" s="216" t="s">
        <v>2461</v>
      </c>
      <c r="C330" s="140">
        <v>2</v>
      </c>
      <c r="D330" s="140">
        <v>31</v>
      </c>
      <c r="E330" s="222">
        <f t="shared" si="10"/>
        <v>14</v>
      </c>
      <c r="F330" s="222">
        <f t="shared" si="10"/>
        <v>17</v>
      </c>
      <c r="G330" s="152">
        <v>0</v>
      </c>
      <c r="H330" s="152">
        <v>0</v>
      </c>
      <c r="I330" s="152">
        <v>0</v>
      </c>
      <c r="J330" s="140">
        <v>1</v>
      </c>
      <c r="K330" s="140">
        <v>7</v>
      </c>
      <c r="L330" s="140">
        <v>5</v>
      </c>
      <c r="M330" s="140">
        <v>7</v>
      </c>
      <c r="N330" s="140">
        <v>11</v>
      </c>
      <c r="O330" s="152">
        <v>0</v>
      </c>
      <c r="P330" s="152">
        <v>0</v>
      </c>
      <c r="Q330" s="152">
        <v>0</v>
      </c>
      <c r="R330" s="152">
        <v>0</v>
      </c>
      <c r="S330" s="152">
        <v>0</v>
      </c>
      <c r="T330" s="152">
        <v>0</v>
      </c>
      <c r="U330" s="140" t="s">
        <v>2332</v>
      </c>
      <c r="V330" s="140" t="s">
        <v>2332</v>
      </c>
      <c r="W330" s="140" t="s">
        <v>2332</v>
      </c>
      <c r="X330" s="140" t="s">
        <v>2332</v>
      </c>
      <c r="Y330" s="140" t="s">
        <v>2332</v>
      </c>
      <c r="Z330" s="152">
        <v>0</v>
      </c>
      <c r="AA330" s="152">
        <v>0</v>
      </c>
      <c r="AB330" s="152">
        <v>0</v>
      </c>
      <c r="AC330" s="152">
        <f aca="true" t="shared" si="11" ref="AC330:AC393">Z330-AA330-AB330</f>
        <v>0</v>
      </c>
      <c r="AD330" s="140" t="s">
        <v>2332</v>
      </c>
      <c r="AE330" s="54"/>
    </row>
    <row r="331" spans="1:31" ht="13.5">
      <c r="A331" s="211">
        <v>281</v>
      </c>
      <c r="B331" s="216" t="s">
        <v>1793</v>
      </c>
      <c r="C331" s="140">
        <v>11</v>
      </c>
      <c r="D331" s="140">
        <v>2528</v>
      </c>
      <c r="E331" s="222">
        <f t="shared" si="10"/>
        <v>2054</v>
      </c>
      <c r="F331" s="222">
        <f t="shared" si="10"/>
        <v>474</v>
      </c>
      <c r="G331" s="152">
        <v>0</v>
      </c>
      <c r="H331" s="152">
        <v>0</v>
      </c>
      <c r="I331" s="140">
        <v>14</v>
      </c>
      <c r="J331" s="140">
        <v>1</v>
      </c>
      <c r="K331" s="140">
        <v>1806</v>
      </c>
      <c r="L331" s="140">
        <v>322</v>
      </c>
      <c r="M331" s="140">
        <v>118</v>
      </c>
      <c r="N331" s="140">
        <v>112</v>
      </c>
      <c r="O331" s="140">
        <v>226</v>
      </c>
      <c r="P331" s="140">
        <v>65</v>
      </c>
      <c r="Q331" s="140">
        <v>110</v>
      </c>
      <c r="R331" s="140">
        <v>26</v>
      </c>
      <c r="S331" s="152">
        <v>0</v>
      </c>
      <c r="T331" s="152">
        <v>0</v>
      </c>
      <c r="U331" s="140">
        <v>1431417</v>
      </c>
      <c r="V331" s="140">
        <v>10218247</v>
      </c>
      <c r="W331" s="140">
        <v>11677255</v>
      </c>
      <c r="X331" s="140">
        <v>11069781</v>
      </c>
      <c r="Y331" s="140">
        <v>603923</v>
      </c>
      <c r="Z331" s="140">
        <v>3551</v>
      </c>
      <c r="AA331" s="152">
        <v>0</v>
      </c>
      <c r="AB331" s="152">
        <v>0</v>
      </c>
      <c r="AC331" s="152">
        <f t="shared" si="11"/>
        <v>3551</v>
      </c>
      <c r="AD331" s="140">
        <v>1444630</v>
      </c>
      <c r="AE331" s="54"/>
    </row>
    <row r="332" spans="1:31" ht="13.5">
      <c r="A332" s="211">
        <v>2812</v>
      </c>
      <c r="B332" s="216" t="s">
        <v>1794</v>
      </c>
      <c r="C332" s="140">
        <v>1</v>
      </c>
      <c r="D332" s="140">
        <v>610</v>
      </c>
      <c r="E332" s="222">
        <f t="shared" si="10"/>
        <v>488</v>
      </c>
      <c r="F332" s="222">
        <f t="shared" si="10"/>
        <v>122</v>
      </c>
      <c r="G332" s="152">
        <v>0</v>
      </c>
      <c r="H332" s="152">
        <v>0</v>
      </c>
      <c r="I332" s="140">
        <v>5</v>
      </c>
      <c r="J332" s="152">
        <v>0</v>
      </c>
      <c r="K332" s="140">
        <v>428</v>
      </c>
      <c r="L332" s="140">
        <v>89</v>
      </c>
      <c r="M332" s="140">
        <v>47</v>
      </c>
      <c r="N332" s="140">
        <v>30</v>
      </c>
      <c r="O332" s="140">
        <v>11</v>
      </c>
      <c r="P332" s="140">
        <v>4</v>
      </c>
      <c r="Q332" s="140">
        <v>3</v>
      </c>
      <c r="R332" s="140">
        <v>1</v>
      </c>
      <c r="S332" s="152">
        <v>0</v>
      </c>
      <c r="T332" s="152">
        <v>0</v>
      </c>
      <c r="U332" s="140" t="s">
        <v>2332</v>
      </c>
      <c r="V332" s="140" t="s">
        <v>2332</v>
      </c>
      <c r="W332" s="140" t="s">
        <v>2332</v>
      </c>
      <c r="X332" s="140" t="s">
        <v>2332</v>
      </c>
      <c r="Y332" s="152">
        <v>0</v>
      </c>
      <c r="Z332" s="152">
        <v>0</v>
      </c>
      <c r="AA332" s="152">
        <v>0</v>
      </c>
      <c r="AB332" s="152">
        <v>0</v>
      </c>
      <c r="AC332" s="152">
        <f t="shared" si="11"/>
        <v>0</v>
      </c>
      <c r="AD332" s="140" t="s">
        <v>2332</v>
      </c>
      <c r="AE332" s="54"/>
    </row>
    <row r="333" spans="1:31" ht="13.5">
      <c r="A333" s="211">
        <v>2813</v>
      </c>
      <c r="B333" s="216" t="s">
        <v>1795</v>
      </c>
      <c r="C333" s="140">
        <v>4</v>
      </c>
      <c r="D333" s="140">
        <v>1312</v>
      </c>
      <c r="E333" s="222">
        <f t="shared" si="10"/>
        <v>1043</v>
      </c>
      <c r="F333" s="222">
        <f t="shared" si="10"/>
        <v>269</v>
      </c>
      <c r="G333" s="152">
        <v>0</v>
      </c>
      <c r="H333" s="152">
        <v>0</v>
      </c>
      <c r="I333" s="140">
        <v>4</v>
      </c>
      <c r="J333" s="140">
        <v>1</v>
      </c>
      <c r="K333" s="140">
        <v>864</v>
      </c>
      <c r="L333" s="140">
        <v>158</v>
      </c>
      <c r="M333" s="140">
        <v>67</v>
      </c>
      <c r="N333" s="140">
        <v>76</v>
      </c>
      <c r="O333" s="140">
        <v>215</v>
      </c>
      <c r="P333" s="140">
        <v>58</v>
      </c>
      <c r="Q333" s="140">
        <v>107</v>
      </c>
      <c r="R333" s="140">
        <v>24</v>
      </c>
      <c r="S333" s="152">
        <v>0</v>
      </c>
      <c r="T333" s="152">
        <v>0</v>
      </c>
      <c r="U333" s="140" t="s">
        <v>2332</v>
      </c>
      <c r="V333" s="140" t="s">
        <v>2332</v>
      </c>
      <c r="W333" s="140" t="s">
        <v>2332</v>
      </c>
      <c r="X333" s="140" t="s">
        <v>2332</v>
      </c>
      <c r="Y333" s="140" t="s">
        <v>2332</v>
      </c>
      <c r="Z333" s="152">
        <v>0</v>
      </c>
      <c r="AA333" s="152">
        <v>0</v>
      </c>
      <c r="AB333" s="152">
        <v>0</v>
      </c>
      <c r="AC333" s="152">
        <f t="shared" si="11"/>
        <v>0</v>
      </c>
      <c r="AD333" s="140" t="s">
        <v>2332</v>
      </c>
      <c r="AE333" s="54"/>
    </row>
    <row r="334" spans="1:31" ht="13.5">
      <c r="A334" s="211">
        <v>2814</v>
      </c>
      <c r="B334" s="216" t="s">
        <v>1796</v>
      </c>
      <c r="C334" s="140">
        <v>5</v>
      </c>
      <c r="D334" s="140">
        <v>592</v>
      </c>
      <c r="E334" s="222">
        <f t="shared" si="10"/>
        <v>520</v>
      </c>
      <c r="F334" s="222">
        <f t="shared" si="10"/>
        <v>72</v>
      </c>
      <c r="G334" s="152">
        <v>0</v>
      </c>
      <c r="H334" s="152">
        <v>0</v>
      </c>
      <c r="I334" s="140">
        <v>3</v>
      </c>
      <c r="J334" s="152">
        <v>0</v>
      </c>
      <c r="K334" s="140">
        <v>513</v>
      </c>
      <c r="L334" s="140">
        <v>67</v>
      </c>
      <c r="M334" s="140">
        <v>4</v>
      </c>
      <c r="N334" s="140">
        <v>4</v>
      </c>
      <c r="O334" s="152">
        <v>0</v>
      </c>
      <c r="P334" s="140">
        <v>2</v>
      </c>
      <c r="Q334" s="152">
        <v>0</v>
      </c>
      <c r="R334" s="140">
        <v>1</v>
      </c>
      <c r="S334" s="152">
        <v>0</v>
      </c>
      <c r="T334" s="152">
        <v>0</v>
      </c>
      <c r="U334" s="140">
        <v>282016</v>
      </c>
      <c r="V334" s="140">
        <v>287727</v>
      </c>
      <c r="W334" s="140">
        <v>1068239</v>
      </c>
      <c r="X334" s="140">
        <v>520425</v>
      </c>
      <c r="Y334" s="140">
        <v>547814</v>
      </c>
      <c r="Z334" s="152">
        <v>0</v>
      </c>
      <c r="AA334" s="152">
        <v>0</v>
      </c>
      <c r="AB334" s="152">
        <v>0</v>
      </c>
      <c r="AC334" s="152">
        <f t="shared" si="11"/>
        <v>0</v>
      </c>
      <c r="AD334" s="140">
        <v>713602</v>
      </c>
      <c r="AE334" s="54"/>
    </row>
    <row r="335" spans="1:31" ht="13.5">
      <c r="A335" s="211">
        <v>2815</v>
      </c>
      <c r="B335" s="216" t="s">
        <v>1903</v>
      </c>
      <c r="C335" s="140">
        <v>1</v>
      </c>
      <c r="D335" s="140">
        <v>14</v>
      </c>
      <c r="E335" s="222">
        <f t="shared" si="10"/>
        <v>3</v>
      </c>
      <c r="F335" s="222">
        <f t="shared" si="10"/>
        <v>11</v>
      </c>
      <c r="G335" s="152">
        <v>0</v>
      </c>
      <c r="H335" s="152">
        <v>0</v>
      </c>
      <c r="I335" s="140">
        <v>2</v>
      </c>
      <c r="J335" s="152">
        <v>0</v>
      </c>
      <c r="K335" s="140">
        <v>1</v>
      </c>
      <c r="L335" s="140">
        <v>8</v>
      </c>
      <c r="M335" s="152">
        <v>0</v>
      </c>
      <c r="N335" s="140">
        <v>2</v>
      </c>
      <c r="O335" s="152">
        <v>0</v>
      </c>
      <c r="P335" s="140">
        <v>1</v>
      </c>
      <c r="Q335" s="152">
        <v>0</v>
      </c>
      <c r="R335" s="152">
        <v>0</v>
      </c>
      <c r="S335" s="152">
        <v>0</v>
      </c>
      <c r="T335" s="152">
        <v>0</v>
      </c>
      <c r="U335" s="140" t="s">
        <v>2332</v>
      </c>
      <c r="V335" s="140" t="s">
        <v>2332</v>
      </c>
      <c r="W335" s="140" t="s">
        <v>2332</v>
      </c>
      <c r="X335" s="140" t="s">
        <v>2332</v>
      </c>
      <c r="Y335" s="140" t="s">
        <v>2332</v>
      </c>
      <c r="Z335" s="140" t="s">
        <v>2332</v>
      </c>
      <c r="AA335" s="152">
        <v>0</v>
      </c>
      <c r="AB335" s="152">
        <v>0</v>
      </c>
      <c r="AC335" s="152" t="s">
        <v>2332</v>
      </c>
      <c r="AD335" s="140" t="s">
        <v>2332</v>
      </c>
      <c r="AE335" s="54"/>
    </row>
    <row r="336" spans="1:31" ht="13.5">
      <c r="A336" s="211">
        <v>282</v>
      </c>
      <c r="B336" s="216" t="s">
        <v>2462</v>
      </c>
      <c r="C336" s="140">
        <v>19</v>
      </c>
      <c r="D336" s="140">
        <v>1144</v>
      </c>
      <c r="E336" s="222">
        <f t="shared" si="10"/>
        <v>857</v>
      </c>
      <c r="F336" s="222">
        <f t="shared" si="10"/>
        <v>287</v>
      </c>
      <c r="G336" s="140">
        <v>2</v>
      </c>
      <c r="H336" s="152">
        <v>0</v>
      </c>
      <c r="I336" s="140">
        <v>14</v>
      </c>
      <c r="J336" s="140">
        <v>3</v>
      </c>
      <c r="K336" s="140">
        <v>829</v>
      </c>
      <c r="L336" s="140">
        <v>117</v>
      </c>
      <c r="M336" s="140">
        <v>42</v>
      </c>
      <c r="N336" s="140">
        <v>164</v>
      </c>
      <c r="O336" s="140">
        <v>30</v>
      </c>
      <c r="P336" s="140">
        <v>9</v>
      </c>
      <c r="Q336" s="140">
        <v>60</v>
      </c>
      <c r="R336" s="140">
        <v>6</v>
      </c>
      <c r="S336" s="152">
        <v>0</v>
      </c>
      <c r="T336" s="152">
        <v>0</v>
      </c>
      <c r="U336" s="140">
        <v>690890</v>
      </c>
      <c r="V336" s="140">
        <v>1258019</v>
      </c>
      <c r="W336" s="140">
        <v>2298131</v>
      </c>
      <c r="X336" s="140">
        <v>2245137</v>
      </c>
      <c r="Y336" s="140">
        <v>52994</v>
      </c>
      <c r="Z336" s="152">
        <v>0</v>
      </c>
      <c r="AA336" s="152">
        <v>0</v>
      </c>
      <c r="AB336" s="152">
        <v>0</v>
      </c>
      <c r="AC336" s="152">
        <f t="shared" si="11"/>
        <v>0</v>
      </c>
      <c r="AD336" s="140">
        <v>736310</v>
      </c>
      <c r="AE336" s="54"/>
    </row>
    <row r="337" spans="1:31" ht="13.5">
      <c r="A337" s="211">
        <v>2821</v>
      </c>
      <c r="B337" s="216" t="s">
        <v>1797</v>
      </c>
      <c r="C337" s="140">
        <v>3</v>
      </c>
      <c r="D337" s="140">
        <v>452</v>
      </c>
      <c r="E337" s="222">
        <f t="shared" si="10"/>
        <v>395</v>
      </c>
      <c r="F337" s="222">
        <f t="shared" si="10"/>
        <v>57</v>
      </c>
      <c r="G337" s="152">
        <v>0</v>
      </c>
      <c r="H337" s="152">
        <v>0</v>
      </c>
      <c r="I337" s="140">
        <v>1</v>
      </c>
      <c r="J337" s="140">
        <v>1</v>
      </c>
      <c r="K337" s="140">
        <v>426</v>
      </c>
      <c r="L337" s="140">
        <v>45</v>
      </c>
      <c r="M337" s="140">
        <v>1</v>
      </c>
      <c r="N337" s="140">
        <v>14</v>
      </c>
      <c r="O337" s="140">
        <v>27</v>
      </c>
      <c r="P337" s="140">
        <v>3</v>
      </c>
      <c r="Q337" s="140">
        <v>60</v>
      </c>
      <c r="R337" s="140">
        <v>6</v>
      </c>
      <c r="S337" s="152">
        <v>0</v>
      </c>
      <c r="T337" s="152">
        <v>0</v>
      </c>
      <c r="U337" s="140" t="s">
        <v>2332</v>
      </c>
      <c r="V337" s="140" t="s">
        <v>2332</v>
      </c>
      <c r="W337" s="140" t="s">
        <v>2332</v>
      </c>
      <c r="X337" s="140" t="s">
        <v>2332</v>
      </c>
      <c r="Y337" s="152">
        <v>0</v>
      </c>
      <c r="Z337" s="152">
        <v>0</v>
      </c>
      <c r="AA337" s="152">
        <v>0</v>
      </c>
      <c r="AB337" s="152">
        <v>0</v>
      </c>
      <c r="AC337" s="152">
        <f t="shared" si="11"/>
        <v>0</v>
      </c>
      <c r="AD337" s="140" t="s">
        <v>2332</v>
      </c>
      <c r="AE337" s="54"/>
    </row>
    <row r="338" spans="1:31" ht="13.5">
      <c r="A338" s="211">
        <v>2822</v>
      </c>
      <c r="B338" s="216" t="s">
        <v>1798</v>
      </c>
      <c r="C338" s="140">
        <v>1</v>
      </c>
      <c r="D338" s="140">
        <v>13</v>
      </c>
      <c r="E338" s="222">
        <f t="shared" si="10"/>
        <v>11</v>
      </c>
      <c r="F338" s="222">
        <f t="shared" si="10"/>
        <v>2</v>
      </c>
      <c r="G338" s="152">
        <v>0</v>
      </c>
      <c r="H338" s="152">
        <v>0</v>
      </c>
      <c r="I338" s="140">
        <v>3</v>
      </c>
      <c r="J338" s="140">
        <v>1</v>
      </c>
      <c r="K338" s="140">
        <v>8</v>
      </c>
      <c r="L338" s="152">
        <v>0</v>
      </c>
      <c r="M338" s="152">
        <v>0</v>
      </c>
      <c r="N338" s="140">
        <v>1</v>
      </c>
      <c r="O338" s="152">
        <v>0</v>
      </c>
      <c r="P338" s="152">
        <v>0</v>
      </c>
      <c r="Q338" s="152">
        <v>0</v>
      </c>
      <c r="R338" s="152">
        <v>0</v>
      </c>
      <c r="S338" s="152">
        <v>0</v>
      </c>
      <c r="T338" s="152">
        <v>0</v>
      </c>
      <c r="U338" s="140" t="s">
        <v>2332</v>
      </c>
      <c r="V338" s="140" t="s">
        <v>2332</v>
      </c>
      <c r="W338" s="140" t="s">
        <v>2332</v>
      </c>
      <c r="X338" s="140" t="s">
        <v>2332</v>
      </c>
      <c r="Y338" s="152">
        <v>0</v>
      </c>
      <c r="Z338" s="152">
        <v>0</v>
      </c>
      <c r="AA338" s="152">
        <v>0</v>
      </c>
      <c r="AB338" s="152">
        <v>0</v>
      </c>
      <c r="AC338" s="152">
        <f t="shared" si="11"/>
        <v>0</v>
      </c>
      <c r="AD338" s="140" t="s">
        <v>2332</v>
      </c>
      <c r="AE338" s="54"/>
    </row>
    <row r="339" spans="1:31" ht="13.5">
      <c r="A339" s="211">
        <v>2823</v>
      </c>
      <c r="B339" s="216" t="s">
        <v>2463</v>
      </c>
      <c r="C339" s="140">
        <v>15</v>
      </c>
      <c r="D339" s="140">
        <v>679</v>
      </c>
      <c r="E339" s="222">
        <f t="shared" si="10"/>
        <v>451</v>
      </c>
      <c r="F339" s="222">
        <f t="shared" si="10"/>
        <v>228</v>
      </c>
      <c r="G339" s="140">
        <v>2</v>
      </c>
      <c r="H339" s="152">
        <v>0</v>
      </c>
      <c r="I339" s="140">
        <v>10</v>
      </c>
      <c r="J339" s="140">
        <v>1</v>
      </c>
      <c r="K339" s="140">
        <v>395</v>
      </c>
      <c r="L339" s="140">
        <v>72</v>
      </c>
      <c r="M339" s="140">
        <v>41</v>
      </c>
      <c r="N339" s="140">
        <v>149</v>
      </c>
      <c r="O339" s="140">
        <v>3</v>
      </c>
      <c r="P339" s="140">
        <v>6</v>
      </c>
      <c r="Q339" s="152">
        <v>0</v>
      </c>
      <c r="R339" s="152">
        <v>0</v>
      </c>
      <c r="S339" s="152">
        <v>0</v>
      </c>
      <c r="T339" s="152">
        <v>0</v>
      </c>
      <c r="U339" s="140">
        <v>294223</v>
      </c>
      <c r="V339" s="140">
        <v>983010</v>
      </c>
      <c r="W339" s="140">
        <v>1847296</v>
      </c>
      <c r="X339" s="140">
        <v>1794302</v>
      </c>
      <c r="Y339" s="140">
        <v>52994</v>
      </c>
      <c r="Z339" s="152">
        <v>0</v>
      </c>
      <c r="AA339" s="152">
        <v>0</v>
      </c>
      <c r="AB339" s="152">
        <v>0</v>
      </c>
      <c r="AC339" s="152">
        <f t="shared" si="11"/>
        <v>0</v>
      </c>
      <c r="AD339" s="140">
        <v>758246</v>
      </c>
      <c r="AE339" s="54"/>
    </row>
    <row r="340" spans="1:31" ht="13.5">
      <c r="A340" s="211">
        <v>284</v>
      </c>
      <c r="B340" s="216" t="s">
        <v>1799</v>
      </c>
      <c r="C340" s="140">
        <v>16</v>
      </c>
      <c r="D340" s="140">
        <v>809</v>
      </c>
      <c r="E340" s="222">
        <f t="shared" si="10"/>
        <v>519</v>
      </c>
      <c r="F340" s="222">
        <f t="shared" si="10"/>
        <v>290</v>
      </c>
      <c r="G340" s="140">
        <v>2</v>
      </c>
      <c r="H340" s="152">
        <v>0</v>
      </c>
      <c r="I340" s="140">
        <v>12</v>
      </c>
      <c r="J340" s="140">
        <v>3</v>
      </c>
      <c r="K340" s="140">
        <v>447</v>
      </c>
      <c r="L340" s="140">
        <v>86</v>
      </c>
      <c r="M340" s="140">
        <v>36</v>
      </c>
      <c r="N340" s="140">
        <v>172</v>
      </c>
      <c r="O340" s="140">
        <v>53</v>
      </c>
      <c r="P340" s="140">
        <v>30</v>
      </c>
      <c r="Q340" s="140">
        <v>31</v>
      </c>
      <c r="R340" s="140">
        <v>1</v>
      </c>
      <c r="S340" s="152">
        <v>0</v>
      </c>
      <c r="T340" s="140">
        <v>2</v>
      </c>
      <c r="U340" s="140">
        <v>339797</v>
      </c>
      <c r="V340" s="140">
        <v>509151</v>
      </c>
      <c r="W340" s="140">
        <v>1136925</v>
      </c>
      <c r="X340" s="140">
        <v>982125</v>
      </c>
      <c r="Y340" s="140">
        <v>151024</v>
      </c>
      <c r="Z340" s="140">
        <v>3776</v>
      </c>
      <c r="AA340" s="152">
        <v>0</v>
      </c>
      <c r="AB340" s="152">
        <v>0</v>
      </c>
      <c r="AC340" s="152">
        <f t="shared" si="11"/>
        <v>3776</v>
      </c>
      <c r="AD340" s="140">
        <v>559598</v>
      </c>
      <c r="AE340" s="54"/>
    </row>
    <row r="341" spans="1:31" ht="13.5">
      <c r="A341" s="211">
        <v>2841</v>
      </c>
      <c r="B341" s="216" t="s">
        <v>1800</v>
      </c>
      <c r="C341" s="140">
        <v>8</v>
      </c>
      <c r="D341" s="140">
        <v>572</v>
      </c>
      <c r="E341" s="222">
        <f t="shared" si="10"/>
        <v>407</v>
      </c>
      <c r="F341" s="222">
        <f t="shared" si="10"/>
        <v>165</v>
      </c>
      <c r="G341" s="152">
        <v>0</v>
      </c>
      <c r="H341" s="152">
        <v>0</v>
      </c>
      <c r="I341" s="140">
        <v>9</v>
      </c>
      <c r="J341" s="140">
        <v>1</v>
      </c>
      <c r="K341" s="140">
        <v>347</v>
      </c>
      <c r="L341" s="140">
        <v>65</v>
      </c>
      <c r="M341" s="140">
        <v>19</v>
      </c>
      <c r="N341" s="140">
        <v>85</v>
      </c>
      <c r="O341" s="140">
        <v>45</v>
      </c>
      <c r="P341" s="140">
        <v>15</v>
      </c>
      <c r="Q341" s="140">
        <v>13</v>
      </c>
      <c r="R341" s="140">
        <v>1</v>
      </c>
      <c r="S341" s="152">
        <v>0</v>
      </c>
      <c r="T341" s="152">
        <v>0</v>
      </c>
      <c r="U341" s="140">
        <v>257177</v>
      </c>
      <c r="V341" s="140">
        <v>452520</v>
      </c>
      <c r="W341" s="140">
        <v>953244</v>
      </c>
      <c r="X341" s="140">
        <v>844616</v>
      </c>
      <c r="Y341" s="140">
        <v>105492</v>
      </c>
      <c r="Z341" s="140">
        <v>3136</v>
      </c>
      <c r="AA341" s="152">
        <v>0</v>
      </c>
      <c r="AB341" s="152">
        <v>0</v>
      </c>
      <c r="AC341" s="152">
        <f t="shared" si="11"/>
        <v>3136</v>
      </c>
      <c r="AD341" s="140">
        <v>442884</v>
      </c>
      <c r="AE341" s="54"/>
    </row>
    <row r="342" spans="1:31" ht="13.5">
      <c r="A342" s="211">
        <v>2842</v>
      </c>
      <c r="B342" s="216" t="s">
        <v>1801</v>
      </c>
      <c r="C342" s="140">
        <v>8</v>
      </c>
      <c r="D342" s="140">
        <v>237</v>
      </c>
      <c r="E342" s="222">
        <f t="shared" si="10"/>
        <v>112</v>
      </c>
      <c r="F342" s="222">
        <f t="shared" si="10"/>
        <v>125</v>
      </c>
      <c r="G342" s="140">
        <v>2</v>
      </c>
      <c r="H342" s="152">
        <v>0</v>
      </c>
      <c r="I342" s="140">
        <v>3</v>
      </c>
      <c r="J342" s="140">
        <v>2</v>
      </c>
      <c r="K342" s="140">
        <v>100</v>
      </c>
      <c r="L342" s="140">
        <v>21</v>
      </c>
      <c r="M342" s="140">
        <v>17</v>
      </c>
      <c r="N342" s="140">
        <v>87</v>
      </c>
      <c r="O342" s="140">
        <v>8</v>
      </c>
      <c r="P342" s="140">
        <v>15</v>
      </c>
      <c r="Q342" s="140">
        <v>18</v>
      </c>
      <c r="R342" s="152">
        <v>0</v>
      </c>
      <c r="S342" s="152">
        <v>0</v>
      </c>
      <c r="T342" s="140">
        <v>2</v>
      </c>
      <c r="U342" s="140">
        <v>82620</v>
      </c>
      <c r="V342" s="140">
        <v>56631</v>
      </c>
      <c r="W342" s="140">
        <v>183681</v>
      </c>
      <c r="X342" s="140">
        <v>137509</v>
      </c>
      <c r="Y342" s="140">
        <v>45532</v>
      </c>
      <c r="Z342" s="140">
        <v>640</v>
      </c>
      <c r="AA342" s="152">
        <v>0</v>
      </c>
      <c r="AB342" s="152">
        <v>0</v>
      </c>
      <c r="AC342" s="152">
        <f t="shared" si="11"/>
        <v>640</v>
      </c>
      <c r="AD342" s="140">
        <v>116714</v>
      </c>
      <c r="AE342" s="54"/>
    </row>
    <row r="343" spans="1:31" ht="13.5">
      <c r="A343" s="211">
        <v>285</v>
      </c>
      <c r="B343" s="216" t="s">
        <v>1802</v>
      </c>
      <c r="C343" s="140">
        <v>4</v>
      </c>
      <c r="D343" s="140">
        <v>164</v>
      </c>
      <c r="E343" s="222">
        <f t="shared" si="10"/>
        <v>71</v>
      </c>
      <c r="F343" s="222">
        <f t="shared" si="10"/>
        <v>93</v>
      </c>
      <c r="G343" s="152">
        <v>0</v>
      </c>
      <c r="H343" s="152">
        <v>0</v>
      </c>
      <c r="I343" s="140">
        <v>7</v>
      </c>
      <c r="J343" s="140">
        <v>2</v>
      </c>
      <c r="K343" s="140">
        <v>49</v>
      </c>
      <c r="L343" s="140">
        <v>38</v>
      </c>
      <c r="M343" s="140">
        <v>14</v>
      </c>
      <c r="N343" s="140">
        <v>18</v>
      </c>
      <c r="O343" s="140">
        <v>1</v>
      </c>
      <c r="P343" s="140">
        <v>35</v>
      </c>
      <c r="Q343" s="152">
        <v>0</v>
      </c>
      <c r="R343" s="152">
        <v>0</v>
      </c>
      <c r="S343" s="152">
        <v>0</v>
      </c>
      <c r="T343" s="152">
        <v>0</v>
      </c>
      <c r="U343" s="140">
        <v>45132</v>
      </c>
      <c r="V343" s="140">
        <v>54505</v>
      </c>
      <c r="W343" s="140">
        <v>134630</v>
      </c>
      <c r="X343" s="140">
        <v>94078</v>
      </c>
      <c r="Y343" s="140">
        <v>40552</v>
      </c>
      <c r="Z343" s="152">
        <v>0</v>
      </c>
      <c r="AA343" s="152">
        <v>0</v>
      </c>
      <c r="AB343" s="152">
        <v>0</v>
      </c>
      <c r="AC343" s="152">
        <f t="shared" si="11"/>
        <v>0</v>
      </c>
      <c r="AD343" s="140">
        <v>71516</v>
      </c>
      <c r="AE343" s="54"/>
    </row>
    <row r="344" spans="1:31" ht="13.5">
      <c r="A344" s="211">
        <v>2851</v>
      </c>
      <c r="B344" s="216" t="s">
        <v>1803</v>
      </c>
      <c r="C344" s="140">
        <v>3</v>
      </c>
      <c r="D344" s="140">
        <v>81</v>
      </c>
      <c r="E344" s="222">
        <f t="shared" si="10"/>
        <v>46</v>
      </c>
      <c r="F344" s="222">
        <f t="shared" si="10"/>
        <v>35</v>
      </c>
      <c r="G344" s="152">
        <v>0</v>
      </c>
      <c r="H344" s="152">
        <v>0</v>
      </c>
      <c r="I344" s="140">
        <v>5</v>
      </c>
      <c r="J344" s="140">
        <v>2</v>
      </c>
      <c r="K344" s="140">
        <v>28</v>
      </c>
      <c r="L344" s="140">
        <v>20</v>
      </c>
      <c r="M344" s="140">
        <v>13</v>
      </c>
      <c r="N344" s="140">
        <v>13</v>
      </c>
      <c r="O344" s="152">
        <v>0</v>
      </c>
      <c r="P344" s="152">
        <v>0</v>
      </c>
      <c r="Q344" s="152">
        <v>0</v>
      </c>
      <c r="R344" s="152">
        <v>0</v>
      </c>
      <c r="S344" s="152">
        <v>0</v>
      </c>
      <c r="T344" s="152">
        <v>0</v>
      </c>
      <c r="U344" s="140" t="s">
        <v>2332</v>
      </c>
      <c r="V344" s="140" t="s">
        <v>2332</v>
      </c>
      <c r="W344" s="140" t="s">
        <v>2332</v>
      </c>
      <c r="X344" s="140" t="s">
        <v>2332</v>
      </c>
      <c r="Y344" s="140" t="s">
        <v>2332</v>
      </c>
      <c r="Z344" s="152">
        <v>0</v>
      </c>
      <c r="AA344" s="152">
        <v>0</v>
      </c>
      <c r="AB344" s="152">
        <v>0</v>
      </c>
      <c r="AC344" s="152">
        <f t="shared" si="11"/>
        <v>0</v>
      </c>
      <c r="AD344" s="140" t="s">
        <v>2332</v>
      </c>
      <c r="AE344" s="54"/>
    </row>
    <row r="345" spans="1:31" ht="13.5">
      <c r="A345" s="211">
        <v>2859</v>
      </c>
      <c r="B345" s="216" t="s">
        <v>1804</v>
      </c>
      <c r="C345" s="140">
        <v>1</v>
      </c>
      <c r="D345" s="140">
        <v>83</v>
      </c>
      <c r="E345" s="222">
        <f t="shared" si="10"/>
        <v>25</v>
      </c>
      <c r="F345" s="222">
        <f t="shared" si="10"/>
        <v>58</v>
      </c>
      <c r="G345" s="152">
        <v>0</v>
      </c>
      <c r="H345" s="152">
        <v>0</v>
      </c>
      <c r="I345" s="140">
        <v>2</v>
      </c>
      <c r="J345" s="152">
        <v>0</v>
      </c>
      <c r="K345" s="140">
        <v>21</v>
      </c>
      <c r="L345" s="140">
        <v>18</v>
      </c>
      <c r="M345" s="140">
        <v>1</v>
      </c>
      <c r="N345" s="140">
        <v>5</v>
      </c>
      <c r="O345" s="140">
        <v>1</v>
      </c>
      <c r="P345" s="140">
        <v>35</v>
      </c>
      <c r="Q345" s="152">
        <v>0</v>
      </c>
      <c r="R345" s="152">
        <v>0</v>
      </c>
      <c r="S345" s="152">
        <v>0</v>
      </c>
      <c r="T345" s="152">
        <v>0</v>
      </c>
      <c r="U345" s="140" t="s">
        <v>2332</v>
      </c>
      <c r="V345" s="140" t="s">
        <v>2332</v>
      </c>
      <c r="W345" s="140" t="s">
        <v>2332</v>
      </c>
      <c r="X345" s="140" t="s">
        <v>2332</v>
      </c>
      <c r="Y345" s="140" t="s">
        <v>2332</v>
      </c>
      <c r="Z345" s="152">
        <v>0</v>
      </c>
      <c r="AA345" s="152">
        <v>0</v>
      </c>
      <c r="AB345" s="152">
        <v>0</v>
      </c>
      <c r="AC345" s="152">
        <f t="shared" si="11"/>
        <v>0</v>
      </c>
      <c r="AD345" s="140" t="s">
        <v>2332</v>
      </c>
      <c r="AE345" s="54"/>
    </row>
    <row r="346" spans="1:31" ht="13.5">
      <c r="A346" s="211">
        <v>289</v>
      </c>
      <c r="B346" s="216" t="s">
        <v>2464</v>
      </c>
      <c r="C346" s="140">
        <v>55</v>
      </c>
      <c r="D346" s="140">
        <v>2382</v>
      </c>
      <c r="E346" s="222">
        <f t="shared" si="10"/>
        <v>1586</v>
      </c>
      <c r="F346" s="222">
        <f t="shared" si="10"/>
        <v>796</v>
      </c>
      <c r="G346" s="140">
        <v>5</v>
      </c>
      <c r="H346" s="140">
        <v>1</v>
      </c>
      <c r="I346" s="140">
        <v>67</v>
      </c>
      <c r="J346" s="140">
        <v>24</v>
      </c>
      <c r="K346" s="140">
        <v>998</v>
      </c>
      <c r="L346" s="140">
        <v>259</v>
      </c>
      <c r="M346" s="140">
        <v>339</v>
      </c>
      <c r="N346" s="140">
        <v>454</v>
      </c>
      <c r="O346" s="140">
        <v>246</v>
      </c>
      <c r="P346" s="140">
        <v>62</v>
      </c>
      <c r="Q346" s="140">
        <v>69</v>
      </c>
      <c r="R346" s="140">
        <v>4</v>
      </c>
      <c r="S346" s="152">
        <v>0</v>
      </c>
      <c r="T346" s="140">
        <v>6</v>
      </c>
      <c r="U346" s="140">
        <v>879030</v>
      </c>
      <c r="V346" s="140">
        <v>2861588</v>
      </c>
      <c r="W346" s="140">
        <v>5294610</v>
      </c>
      <c r="X346" s="140">
        <v>4655653</v>
      </c>
      <c r="Y346" s="140">
        <v>615404</v>
      </c>
      <c r="Z346" s="140">
        <v>23553</v>
      </c>
      <c r="AA346" s="140">
        <v>221</v>
      </c>
      <c r="AB346" s="140">
        <v>305</v>
      </c>
      <c r="AC346" s="152">
        <f t="shared" si="11"/>
        <v>23027</v>
      </c>
      <c r="AD346" s="140">
        <v>2119562</v>
      </c>
      <c r="AE346" s="54"/>
    </row>
    <row r="347" spans="1:31" ht="13.5">
      <c r="A347" s="211">
        <v>2899</v>
      </c>
      <c r="B347" s="216" t="s">
        <v>2464</v>
      </c>
      <c r="C347" s="140">
        <v>55</v>
      </c>
      <c r="D347" s="140">
        <v>2382</v>
      </c>
      <c r="E347" s="222">
        <f t="shared" si="10"/>
        <v>1586</v>
      </c>
      <c r="F347" s="222">
        <f t="shared" si="10"/>
        <v>796</v>
      </c>
      <c r="G347" s="140">
        <v>5</v>
      </c>
      <c r="H347" s="140">
        <v>1</v>
      </c>
      <c r="I347" s="140">
        <v>67</v>
      </c>
      <c r="J347" s="140">
        <v>24</v>
      </c>
      <c r="K347" s="140">
        <v>998</v>
      </c>
      <c r="L347" s="140">
        <v>259</v>
      </c>
      <c r="M347" s="140">
        <v>339</v>
      </c>
      <c r="N347" s="140">
        <v>454</v>
      </c>
      <c r="O347" s="140">
        <v>246</v>
      </c>
      <c r="P347" s="140">
        <v>62</v>
      </c>
      <c r="Q347" s="140">
        <v>69</v>
      </c>
      <c r="R347" s="140">
        <v>4</v>
      </c>
      <c r="S347" s="152">
        <v>0</v>
      </c>
      <c r="T347" s="140">
        <v>6</v>
      </c>
      <c r="U347" s="140">
        <v>879030</v>
      </c>
      <c r="V347" s="140">
        <v>2861588</v>
      </c>
      <c r="W347" s="140">
        <v>5294610</v>
      </c>
      <c r="X347" s="140">
        <v>4655653</v>
      </c>
      <c r="Y347" s="140">
        <v>615404</v>
      </c>
      <c r="Z347" s="140">
        <v>23553</v>
      </c>
      <c r="AA347" s="140">
        <v>221</v>
      </c>
      <c r="AB347" s="140">
        <v>305</v>
      </c>
      <c r="AC347" s="152">
        <f t="shared" si="11"/>
        <v>23027</v>
      </c>
      <c r="AD347" s="140">
        <v>2119562</v>
      </c>
      <c r="AE347" s="54"/>
    </row>
    <row r="348" spans="1:31" ht="13.5">
      <c r="A348" s="211">
        <v>291</v>
      </c>
      <c r="B348" s="216" t="s">
        <v>1805</v>
      </c>
      <c r="C348" s="140">
        <v>34</v>
      </c>
      <c r="D348" s="140">
        <v>1233</v>
      </c>
      <c r="E348" s="222">
        <f t="shared" si="10"/>
        <v>923</v>
      </c>
      <c r="F348" s="222">
        <f t="shared" si="10"/>
        <v>310</v>
      </c>
      <c r="G348" s="140">
        <v>5</v>
      </c>
      <c r="H348" s="140">
        <v>1</v>
      </c>
      <c r="I348" s="140">
        <v>44</v>
      </c>
      <c r="J348" s="140">
        <v>17</v>
      </c>
      <c r="K348" s="140">
        <v>676</v>
      </c>
      <c r="L348" s="140">
        <v>88</v>
      </c>
      <c r="M348" s="140">
        <v>61</v>
      </c>
      <c r="N348" s="140">
        <v>154</v>
      </c>
      <c r="O348" s="140">
        <v>138</v>
      </c>
      <c r="P348" s="140">
        <v>50</v>
      </c>
      <c r="Q348" s="140">
        <v>1</v>
      </c>
      <c r="R348" s="152">
        <v>0</v>
      </c>
      <c r="S348" s="152">
        <v>0</v>
      </c>
      <c r="T348" s="152">
        <v>0</v>
      </c>
      <c r="U348" s="140">
        <v>481774</v>
      </c>
      <c r="V348" s="140">
        <v>2804160</v>
      </c>
      <c r="W348" s="140">
        <v>3738313</v>
      </c>
      <c r="X348" s="140">
        <v>3573377</v>
      </c>
      <c r="Y348" s="140">
        <v>84314</v>
      </c>
      <c r="Z348" s="140">
        <v>80622</v>
      </c>
      <c r="AA348" s="152">
        <v>0</v>
      </c>
      <c r="AB348" s="140">
        <v>3422</v>
      </c>
      <c r="AC348" s="152">
        <f t="shared" si="11"/>
        <v>77200</v>
      </c>
      <c r="AD348" s="140">
        <v>836584</v>
      </c>
      <c r="AE348" s="54"/>
    </row>
    <row r="349" spans="1:31" ht="13.5">
      <c r="A349" s="211">
        <v>2911</v>
      </c>
      <c r="B349" s="216" t="s">
        <v>1806</v>
      </c>
      <c r="C349" s="140">
        <v>3</v>
      </c>
      <c r="D349" s="140">
        <v>370</v>
      </c>
      <c r="E349" s="222">
        <f t="shared" si="10"/>
        <v>313</v>
      </c>
      <c r="F349" s="222">
        <f t="shared" si="10"/>
        <v>57</v>
      </c>
      <c r="G349" s="152">
        <v>0</v>
      </c>
      <c r="H349" s="152">
        <v>0</v>
      </c>
      <c r="I349" s="140">
        <v>11</v>
      </c>
      <c r="J349" s="140">
        <v>2</v>
      </c>
      <c r="K349" s="140">
        <v>159</v>
      </c>
      <c r="L349" s="140">
        <v>5</v>
      </c>
      <c r="M349" s="140">
        <v>23</v>
      </c>
      <c r="N349" s="140">
        <v>25</v>
      </c>
      <c r="O349" s="140">
        <v>120</v>
      </c>
      <c r="P349" s="140">
        <v>25</v>
      </c>
      <c r="Q349" s="152">
        <v>0</v>
      </c>
      <c r="R349" s="152">
        <v>0</v>
      </c>
      <c r="S349" s="152">
        <v>0</v>
      </c>
      <c r="T349" s="152">
        <v>0</v>
      </c>
      <c r="U349" s="140">
        <v>136974</v>
      </c>
      <c r="V349" s="140">
        <v>928972</v>
      </c>
      <c r="W349" s="140">
        <v>1253674</v>
      </c>
      <c r="X349" s="140">
        <v>1253674</v>
      </c>
      <c r="Y349" s="152">
        <v>0</v>
      </c>
      <c r="Z349" s="152">
        <v>0</v>
      </c>
      <c r="AA349" s="152">
        <v>0</v>
      </c>
      <c r="AB349" s="152">
        <v>0</v>
      </c>
      <c r="AC349" s="152">
        <f t="shared" si="11"/>
        <v>0</v>
      </c>
      <c r="AD349" s="140">
        <v>279058</v>
      </c>
      <c r="AE349" s="54"/>
    </row>
    <row r="350" spans="1:31" ht="13.5">
      <c r="A350" s="211">
        <v>2912</v>
      </c>
      <c r="B350" s="216" t="s">
        <v>1807</v>
      </c>
      <c r="C350" s="140">
        <v>4</v>
      </c>
      <c r="D350" s="140">
        <v>171</v>
      </c>
      <c r="E350" s="222">
        <f t="shared" si="10"/>
        <v>126</v>
      </c>
      <c r="F350" s="222">
        <f t="shared" si="10"/>
        <v>45</v>
      </c>
      <c r="G350" s="140">
        <v>1</v>
      </c>
      <c r="H350" s="152">
        <v>0</v>
      </c>
      <c r="I350" s="140">
        <v>2</v>
      </c>
      <c r="J350" s="140">
        <v>3</v>
      </c>
      <c r="K350" s="140">
        <v>107</v>
      </c>
      <c r="L350" s="140">
        <v>13</v>
      </c>
      <c r="M350" s="140">
        <v>16</v>
      </c>
      <c r="N350" s="140">
        <v>29</v>
      </c>
      <c r="O350" s="152">
        <v>0</v>
      </c>
      <c r="P350" s="152">
        <v>0</v>
      </c>
      <c r="Q350" s="152">
        <v>0</v>
      </c>
      <c r="R350" s="152">
        <v>0</v>
      </c>
      <c r="S350" s="152">
        <v>0</v>
      </c>
      <c r="T350" s="152">
        <v>0</v>
      </c>
      <c r="U350" s="140">
        <v>60056</v>
      </c>
      <c r="V350" s="140">
        <v>306787</v>
      </c>
      <c r="W350" s="140">
        <v>538582</v>
      </c>
      <c r="X350" s="140">
        <v>528129</v>
      </c>
      <c r="Y350" s="140">
        <v>10169</v>
      </c>
      <c r="Z350" s="140">
        <v>284</v>
      </c>
      <c r="AA350" s="152">
        <v>0</v>
      </c>
      <c r="AB350" s="140">
        <v>200</v>
      </c>
      <c r="AC350" s="152">
        <f t="shared" si="11"/>
        <v>84</v>
      </c>
      <c r="AD350" s="140">
        <v>204359</v>
      </c>
      <c r="AE350" s="54"/>
    </row>
    <row r="351" spans="1:31" ht="13.5">
      <c r="A351" s="211">
        <v>2913</v>
      </c>
      <c r="B351" s="216" t="s">
        <v>1808</v>
      </c>
      <c r="C351" s="140">
        <v>3</v>
      </c>
      <c r="D351" s="140">
        <v>217</v>
      </c>
      <c r="E351" s="222">
        <f t="shared" si="10"/>
        <v>156</v>
      </c>
      <c r="F351" s="222">
        <f t="shared" si="10"/>
        <v>61</v>
      </c>
      <c r="G351" s="152">
        <v>0</v>
      </c>
      <c r="H351" s="152">
        <v>0</v>
      </c>
      <c r="I351" s="140">
        <v>6</v>
      </c>
      <c r="J351" s="140">
        <v>1</v>
      </c>
      <c r="K351" s="140">
        <v>132</v>
      </c>
      <c r="L351" s="140">
        <v>20</v>
      </c>
      <c r="M351" s="140">
        <v>8</v>
      </c>
      <c r="N351" s="140">
        <v>20</v>
      </c>
      <c r="O351" s="140">
        <v>11</v>
      </c>
      <c r="P351" s="140">
        <v>20</v>
      </c>
      <c r="Q351" s="140">
        <v>1</v>
      </c>
      <c r="R351" s="152">
        <v>0</v>
      </c>
      <c r="S351" s="152">
        <v>0</v>
      </c>
      <c r="T351" s="152">
        <v>0</v>
      </c>
      <c r="U351" s="140">
        <v>111379</v>
      </c>
      <c r="V351" s="140">
        <v>1086491</v>
      </c>
      <c r="W351" s="140">
        <v>1230788</v>
      </c>
      <c r="X351" s="140">
        <v>1219151</v>
      </c>
      <c r="Y351" s="140">
        <v>11637</v>
      </c>
      <c r="Z351" s="152">
        <v>0</v>
      </c>
      <c r="AA351" s="152">
        <v>0</v>
      </c>
      <c r="AB351" s="152">
        <v>0</v>
      </c>
      <c r="AC351" s="152">
        <f t="shared" si="11"/>
        <v>0</v>
      </c>
      <c r="AD351" s="140">
        <v>145698</v>
      </c>
      <c r="AE351" s="54"/>
    </row>
    <row r="352" spans="1:31" ht="13.5">
      <c r="A352" s="211">
        <v>2914</v>
      </c>
      <c r="B352" s="216" t="s">
        <v>1809</v>
      </c>
      <c r="C352" s="140">
        <v>17</v>
      </c>
      <c r="D352" s="140">
        <v>389</v>
      </c>
      <c r="E352" s="222">
        <f t="shared" si="10"/>
        <v>299</v>
      </c>
      <c r="F352" s="222">
        <f t="shared" si="10"/>
        <v>90</v>
      </c>
      <c r="G352" s="140">
        <v>2</v>
      </c>
      <c r="H352" s="140">
        <v>1</v>
      </c>
      <c r="I352" s="140">
        <v>21</v>
      </c>
      <c r="J352" s="140">
        <v>8</v>
      </c>
      <c r="K352" s="140">
        <v>259</v>
      </c>
      <c r="L352" s="140">
        <v>42</v>
      </c>
      <c r="M352" s="140">
        <v>10</v>
      </c>
      <c r="N352" s="140">
        <v>34</v>
      </c>
      <c r="O352" s="140">
        <v>7</v>
      </c>
      <c r="P352" s="140">
        <v>5</v>
      </c>
      <c r="Q352" s="152">
        <v>0</v>
      </c>
      <c r="R352" s="152">
        <v>0</v>
      </c>
      <c r="S352" s="152">
        <v>0</v>
      </c>
      <c r="T352" s="152">
        <v>0</v>
      </c>
      <c r="U352" s="140">
        <v>160321</v>
      </c>
      <c r="V352" s="140">
        <v>462624</v>
      </c>
      <c r="W352" s="140">
        <v>665361</v>
      </c>
      <c r="X352" s="140">
        <v>542327</v>
      </c>
      <c r="Y352" s="140">
        <v>42696</v>
      </c>
      <c r="Z352" s="140">
        <v>80338</v>
      </c>
      <c r="AA352" s="152">
        <v>0</v>
      </c>
      <c r="AB352" s="140">
        <v>3222</v>
      </c>
      <c r="AC352" s="152">
        <f t="shared" si="11"/>
        <v>77116</v>
      </c>
      <c r="AD352" s="140">
        <v>179115</v>
      </c>
      <c r="AE352" s="54"/>
    </row>
    <row r="353" spans="1:31" ht="13.5">
      <c r="A353" s="211">
        <v>2915</v>
      </c>
      <c r="B353" s="216" t="s">
        <v>1810</v>
      </c>
      <c r="C353" s="140">
        <v>7</v>
      </c>
      <c r="D353" s="140">
        <v>86</v>
      </c>
      <c r="E353" s="222">
        <f t="shared" si="10"/>
        <v>29</v>
      </c>
      <c r="F353" s="222">
        <f t="shared" si="10"/>
        <v>57</v>
      </c>
      <c r="G353" s="140">
        <v>2</v>
      </c>
      <c r="H353" s="152">
        <v>0</v>
      </c>
      <c r="I353" s="140">
        <v>4</v>
      </c>
      <c r="J353" s="140">
        <v>3</v>
      </c>
      <c r="K353" s="140">
        <v>19</v>
      </c>
      <c r="L353" s="140">
        <v>8</v>
      </c>
      <c r="M353" s="140">
        <v>4</v>
      </c>
      <c r="N353" s="140">
        <v>46</v>
      </c>
      <c r="O353" s="152">
        <v>0</v>
      </c>
      <c r="P353" s="152">
        <v>0</v>
      </c>
      <c r="Q353" s="152">
        <v>0</v>
      </c>
      <c r="R353" s="152">
        <v>0</v>
      </c>
      <c r="S353" s="152">
        <v>0</v>
      </c>
      <c r="T353" s="152">
        <v>0</v>
      </c>
      <c r="U353" s="140">
        <v>13044</v>
      </c>
      <c r="V353" s="140">
        <v>19286</v>
      </c>
      <c r="W353" s="140">
        <v>49908</v>
      </c>
      <c r="X353" s="140">
        <v>30096</v>
      </c>
      <c r="Y353" s="140">
        <v>19812</v>
      </c>
      <c r="Z353" s="152">
        <v>0</v>
      </c>
      <c r="AA353" s="152">
        <v>0</v>
      </c>
      <c r="AB353" s="152">
        <v>0</v>
      </c>
      <c r="AC353" s="152">
        <f t="shared" si="11"/>
        <v>0</v>
      </c>
      <c r="AD353" s="140">
        <v>28354</v>
      </c>
      <c r="AE353" s="54"/>
    </row>
    <row r="354" spans="1:31" ht="13.5">
      <c r="A354" s="211">
        <v>292</v>
      </c>
      <c r="B354" s="216" t="s">
        <v>1811</v>
      </c>
      <c r="C354" s="140">
        <v>21</v>
      </c>
      <c r="D354" s="140">
        <v>930</v>
      </c>
      <c r="E354" s="222">
        <f t="shared" si="10"/>
        <v>647</v>
      </c>
      <c r="F354" s="222">
        <f t="shared" si="10"/>
        <v>283</v>
      </c>
      <c r="G354" s="140">
        <v>1</v>
      </c>
      <c r="H354" s="140">
        <v>1</v>
      </c>
      <c r="I354" s="140">
        <v>24</v>
      </c>
      <c r="J354" s="140">
        <v>7</v>
      </c>
      <c r="K354" s="140">
        <v>524</v>
      </c>
      <c r="L354" s="140">
        <v>106</v>
      </c>
      <c r="M354" s="140">
        <v>40</v>
      </c>
      <c r="N354" s="140">
        <v>145</v>
      </c>
      <c r="O354" s="140">
        <v>61</v>
      </c>
      <c r="P354" s="140">
        <v>24</v>
      </c>
      <c r="Q354" s="140">
        <v>3</v>
      </c>
      <c r="R354" s="152">
        <v>0</v>
      </c>
      <c r="S354" s="140">
        <v>2</v>
      </c>
      <c r="T354" s="140">
        <v>20</v>
      </c>
      <c r="U354" s="140">
        <v>366564</v>
      </c>
      <c r="V354" s="140">
        <v>1076664</v>
      </c>
      <c r="W354" s="140">
        <v>1811456</v>
      </c>
      <c r="X354" s="140">
        <v>1566689</v>
      </c>
      <c r="Y354" s="140">
        <v>109934</v>
      </c>
      <c r="Z354" s="140">
        <v>134833</v>
      </c>
      <c r="AA354" s="152">
        <v>0</v>
      </c>
      <c r="AB354" s="152">
        <v>0</v>
      </c>
      <c r="AC354" s="152">
        <f t="shared" si="11"/>
        <v>134833</v>
      </c>
      <c r="AD354" s="140">
        <v>732376</v>
      </c>
      <c r="AE354" s="54"/>
    </row>
    <row r="355" spans="1:31" ht="13.5">
      <c r="A355" s="211">
        <v>2921</v>
      </c>
      <c r="B355" s="216" t="s">
        <v>1812</v>
      </c>
      <c r="C355" s="140">
        <v>5</v>
      </c>
      <c r="D355" s="140">
        <v>258</v>
      </c>
      <c r="E355" s="222">
        <f t="shared" si="10"/>
        <v>224</v>
      </c>
      <c r="F355" s="222">
        <f t="shared" si="10"/>
        <v>34</v>
      </c>
      <c r="G355" s="140">
        <v>1</v>
      </c>
      <c r="H355" s="152">
        <v>0</v>
      </c>
      <c r="I355" s="140">
        <v>7</v>
      </c>
      <c r="J355" s="140">
        <v>1</v>
      </c>
      <c r="K355" s="140">
        <v>213</v>
      </c>
      <c r="L355" s="140">
        <v>17</v>
      </c>
      <c r="M355" s="140">
        <v>2</v>
      </c>
      <c r="N355" s="140">
        <v>14</v>
      </c>
      <c r="O355" s="140">
        <v>3</v>
      </c>
      <c r="P355" s="140">
        <v>2</v>
      </c>
      <c r="Q355" s="140">
        <v>2</v>
      </c>
      <c r="R355" s="152">
        <v>0</v>
      </c>
      <c r="S355" s="152">
        <v>0</v>
      </c>
      <c r="T355" s="152">
        <v>0</v>
      </c>
      <c r="U355" s="140">
        <v>140506</v>
      </c>
      <c r="V355" s="140">
        <v>665211</v>
      </c>
      <c r="W355" s="140">
        <v>1150296</v>
      </c>
      <c r="X355" s="140">
        <v>999636</v>
      </c>
      <c r="Y355" s="140">
        <v>15885</v>
      </c>
      <c r="Z355" s="140">
        <v>134775</v>
      </c>
      <c r="AA355" s="152">
        <v>0</v>
      </c>
      <c r="AB355" s="152">
        <v>0</v>
      </c>
      <c r="AC355" s="152">
        <f t="shared" si="11"/>
        <v>134775</v>
      </c>
      <c r="AD355" s="140">
        <v>467820</v>
      </c>
      <c r="AE355" s="54"/>
    </row>
    <row r="356" spans="1:31" ht="13.5">
      <c r="A356" s="211">
        <v>2922</v>
      </c>
      <c r="B356" s="216" t="s">
        <v>1813</v>
      </c>
      <c r="C356" s="140">
        <v>4</v>
      </c>
      <c r="D356" s="140">
        <v>107</v>
      </c>
      <c r="E356" s="222">
        <f t="shared" si="10"/>
        <v>41</v>
      </c>
      <c r="F356" s="222">
        <f t="shared" si="10"/>
        <v>66</v>
      </c>
      <c r="G356" s="152">
        <v>0</v>
      </c>
      <c r="H356" s="152">
        <v>0</v>
      </c>
      <c r="I356" s="140">
        <v>2</v>
      </c>
      <c r="J356" s="140">
        <v>1</v>
      </c>
      <c r="K356" s="140">
        <v>27</v>
      </c>
      <c r="L356" s="140">
        <v>35</v>
      </c>
      <c r="M356" s="140">
        <v>6</v>
      </c>
      <c r="N356" s="140">
        <v>26</v>
      </c>
      <c r="O356" s="140">
        <v>6</v>
      </c>
      <c r="P356" s="140">
        <v>4</v>
      </c>
      <c r="Q356" s="152">
        <v>0</v>
      </c>
      <c r="R356" s="152">
        <v>0</v>
      </c>
      <c r="S356" s="140">
        <v>2</v>
      </c>
      <c r="T356" s="140">
        <v>18</v>
      </c>
      <c r="U356" s="140">
        <v>28653</v>
      </c>
      <c r="V356" s="140">
        <v>56735</v>
      </c>
      <c r="W356" s="140">
        <v>105656</v>
      </c>
      <c r="X356" s="140">
        <v>93670</v>
      </c>
      <c r="Y356" s="140">
        <v>11986</v>
      </c>
      <c r="Z356" s="152">
        <v>0</v>
      </c>
      <c r="AA356" s="152">
        <v>0</v>
      </c>
      <c r="AB356" s="152">
        <v>0</v>
      </c>
      <c r="AC356" s="152">
        <f t="shared" si="11"/>
        <v>0</v>
      </c>
      <c r="AD356" s="140">
        <v>44670</v>
      </c>
      <c r="AE356" s="54"/>
    </row>
    <row r="357" spans="1:31" ht="13.5">
      <c r="A357" s="211">
        <v>2929</v>
      </c>
      <c r="B357" s="216" t="s">
        <v>2465</v>
      </c>
      <c r="C357" s="140">
        <v>12</v>
      </c>
      <c r="D357" s="140">
        <v>565</v>
      </c>
      <c r="E357" s="222">
        <f t="shared" si="10"/>
        <v>382</v>
      </c>
      <c r="F357" s="222">
        <f t="shared" si="10"/>
        <v>183</v>
      </c>
      <c r="G357" s="152">
        <v>0</v>
      </c>
      <c r="H357" s="140">
        <v>1</v>
      </c>
      <c r="I357" s="140">
        <v>15</v>
      </c>
      <c r="J357" s="140">
        <v>5</v>
      </c>
      <c r="K357" s="140">
        <v>284</v>
      </c>
      <c r="L357" s="140">
        <v>54</v>
      </c>
      <c r="M357" s="140">
        <v>32</v>
      </c>
      <c r="N357" s="140">
        <v>105</v>
      </c>
      <c r="O357" s="140">
        <v>52</v>
      </c>
      <c r="P357" s="140">
        <v>18</v>
      </c>
      <c r="Q357" s="140">
        <v>1</v>
      </c>
      <c r="R357" s="152">
        <v>0</v>
      </c>
      <c r="S357" s="152">
        <v>0</v>
      </c>
      <c r="T357" s="140">
        <v>2</v>
      </c>
      <c r="U357" s="140">
        <v>197405</v>
      </c>
      <c r="V357" s="140">
        <v>354718</v>
      </c>
      <c r="W357" s="140">
        <v>555504</v>
      </c>
      <c r="X357" s="140">
        <v>473383</v>
      </c>
      <c r="Y357" s="140">
        <v>82063</v>
      </c>
      <c r="Z357" s="140">
        <v>58</v>
      </c>
      <c r="AA357" s="152">
        <v>0</v>
      </c>
      <c r="AB357" s="152">
        <v>0</v>
      </c>
      <c r="AC357" s="152">
        <f t="shared" si="11"/>
        <v>58</v>
      </c>
      <c r="AD357" s="140">
        <v>219886</v>
      </c>
      <c r="AE357" s="54"/>
    </row>
    <row r="358" spans="1:31" ht="13.5">
      <c r="A358" s="211">
        <v>293</v>
      </c>
      <c r="B358" s="216" t="s">
        <v>1814</v>
      </c>
      <c r="C358" s="140">
        <v>7</v>
      </c>
      <c r="D358" s="140">
        <v>111</v>
      </c>
      <c r="E358" s="222">
        <f t="shared" si="10"/>
        <v>73</v>
      </c>
      <c r="F358" s="222">
        <f t="shared" si="10"/>
        <v>38</v>
      </c>
      <c r="G358" s="140">
        <v>1</v>
      </c>
      <c r="H358" s="140">
        <v>1</v>
      </c>
      <c r="I358" s="140">
        <v>2</v>
      </c>
      <c r="J358" s="140">
        <v>1</v>
      </c>
      <c r="K358" s="140">
        <v>60</v>
      </c>
      <c r="L358" s="140">
        <v>15</v>
      </c>
      <c r="M358" s="140">
        <v>6</v>
      </c>
      <c r="N358" s="140">
        <v>18</v>
      </c>
      <c r="O358" s="140">
        <v>4</v>
      </c>
      <c r="P358" s="140">
        <v>3</v>
      </c>
      <c r="Q358" s="152">
        <v>0</v>
      </c>
      <c r="R358" s="152">
        <v>0</v>
      </c>
      <c r="S358" s="152">
        <v>0</v>
      </c>
      <c r="T358" s="152">
        <v>0</v>
      </c>
      <c r="U358" s="140">
        <v>56507</v>
      </c>
      <c r="V358" s="140">
        <v>120352</v>
      </c>
      <c r="W358" s="140">
        <v>329949</v>
      </c>
      <c r="X358" s="140">
        <v>285218</v>
      </c>
      <c r="Y358" s="140">
        <v>5194</v>
      </c>
      <c r="Z358" s="140">
        <v>39537</v>
      </c>
      <c r="AA358" s="152">
        <v>0</v>
      </c>
      <c r="AB358" s="140">
        <v>25960</v>
      </c>
      <c r="AC358" s="152">
        <f t="shared" si="11"/>
        <v>13577</v>
      </c>
      <c r="AD358" s="140">
        <v>190576</v>
      </c>
      <c r="AE358" s="54"/>
    </row>
    <row r="359" spans="1:31" ht="13.5">
      <c r="A359" s="211">
        <v>2932</v>
      </c>
      <c r="B359" s="216" t="s">
        <v>2466</v>
      </c>
      <c r="C359" s="140">
        <v>4</v>
      </c>
      <c r="D359" s="140">
        <v>84</v>
      </c>
      <c r="E359" s="222">
        <f t="shared" si="10"/>
        <v>57</v>
      </c>
      <c r="F359" s="222">
        <f t="shared" si="10"/>
        <v>27</v>
      </c>
      <c r="G359" s="140">
        <v>1</v>
      </c>
      <c r="H359" s="152">
        <v>0</v>
      </c>
      <c r="I359" s="140">
        <v>2</v>
      </c>
      <c r="J359" s="140">
        <v>1</v>
      </c>
      <c r="K359" s="140">
        <v>52</v>
      </c>
      <c r="L359" s="140">
        <v>15</v>
      </c>
      <c r="M359" s="140">
        <v>2</v>
      </c>
      <c r="N359" s="140">
        <v>11</v>
      </c>
      <c r="O359" s="152">
        <v>0</v>
      </c>
      <c r="P359" s="152">
        <v>0</v>
      </c>
      <c r="Q359" s="152">
        <v>0</v>
      </c>
      <c r="R359" s="152">
        <v>0</v>
      </c>
      <c r="S359" s="152">
        <v>0</v>
      </c>
      <c r="T359" s="152">
        <v>0</v>
      </c>
      <c r="U359" s="140">
        <v>48988</v>
      </c>
      <c r="V359" s="140">
        <v>95428</v>
      </c>
      <c r="W359" s="140">
        <v>255879</v>
      </c>
      <c r="X359" s="140">
        <v>238302</v>
      </c>
      <c r="Y359" s="140">
        <v>4000</v>
      </c>
      <c r="Z359" s="140">
        <v>13577</v>
      </c>
      <c r="AA359" s="152">
        <v>0</v>
      </c>
      <c r="AB359" s="152">
        <v>0</v>
      </c>
      <c r="AC359" s="152">
        <f t="shared" si="11"/>
        <v>13577</v>
      </c>
      <c r="AD359" s="140">
        <v>145070</v>
      </c>
      <c r="AE359" s="54"/>
    </row>
    <row r="360" spans="1:31" ht="13.5">
      <c r="A360" s="211">
        <v>2939</v>
      </c>
      <c r="B360" s="216" t="s">
        <v>2467</v>
      </c>
      <c r="C360" s="140">
        <v>3</v>
      </c>
      <c r="D360" s="140">
        <v>27</v>
      </c>
      <c r="E360" s="222">
        <f t="shared" si="10"/>
        <v>16</v>
      </c>
      <c r="F360" s="222">
        <f t="shared" si="10"/>
        <v>11</v>
      </c>
      <c r="G360" s="152">
        <v>0</v>
      </c>
      <c r="H360" s="140">
        <v>1</v>
      </c>
      <c r="I360" s="152">
        <v>0</v>
      </c>
      <c r="J360" s="152">
        <v>0</v>
      </c>
      <c r="K360" s="140">
        <v>8</v>
      </c>
      <c r="L360" s="152">
        <v>0</v>
      </c>
      <c r="M360" s="140">
        <v>4</v>
      </c>
      <c r="N360" s="140">
        <v>7</v>
      </c>
      <c r="O360" s="140">
        <v>4</v>
      </c>
      <c r="P360" s="140">
        <v>3</v>
      </c>
      <c r="Q360" s="152">
        <v>0</v>
      </c>
      <c r="R360" s="152">
        <v>0</v>
      </c>
      <c r="S360" s="152">
        <v>0</v>
      </c>
      <c r="T360" s="152">
        <v>0</v>
      </c>
      <c r="U360" s="140">
        <v>7519</v>
      </c>
      <c r="V360" s="140">
        <v>24924</v>
      </c>
      <c r="W360" s="140">
        <v>74070</v>
      </c>
      <c r="X360" s="140">
        <v>46916</v>
      </c>
      <c r="Y360" s="140">
        <v>1194</v>
      </c>
      <c r="Z360" s="140">
        <v>25960</v>
      </c>
      <c r="AA360" s="152">
        <v>0</v>
      </c>
      <c r="AB360" s="140">
        <v>25960</v>
      </c>
      <c r="AC360" s="152">
        <f t="shared" si="11"/>
        <v>0</v>
      </c>
      <c r="AD360" s="140">
        <v>45506</v>
      </c>
      <c r="AE360" s="54"/>
    </row>
    <row r="361" spans="1:31" ht="13.5">
      <c r="A361" s="211">
        <v>294</v>
      </c>
      <c r="B361" s="216" t="s">
        <v>1815</v>
      </c>
      <c r="C361" s="140">
        <v>6</v>
      </c>
      <c r="D361" s="140">
        <v>119</v>
      </c>
      <c r="E361" s="222">
        <f t="shared" si="10"/>
        <v>69</v>
      </c>
      <c r="F361" s="222">
        <f t="shared" si="10"/>
        <v>50</v>
      </c>
      <c r="G361" s="140">
        <v>3</v>
      </c>
      <c r="H361" s="140">
        <v>1</v>
      </c>
      <c r="I361" s="140">
        <v>2</v>
      </c>
      <c r="J361" s="140">
        <v>1</v>
      </c>
      <c r="K361" s="140">
        <v>69</v>
      </c>
      <c r="L361" s="140">
        <v>44</v>
      </c>
      <c r="M361" s="140">
        <v>28</v>
      </c>
      <c r="N361" s="140">
        <v>20</v>
      </c>
      <c r="O361" s="140">
        <v>6</v>
      </c>
      <c r="P361" s="152">
        <v>0</v>
      </c>
      <c r="Q361" s="140">
        <v>39</v>
      </c>
      <c r="R361" s="140">
        <v>16</v>
      </c>
      <c r="S361" s="152">
        <v>0</v>
      </c>
      <c r="T361" s="152">
        <v>0</v>
      </c>
      <c r="U361" s="140">
        <v>37925</v>
      </c>
      <c r="V361" s="140">
        <v>20958</v>
      </c>
      <c r="W361" s="140">
        <v>127941</v>
      </c>
      <c r="X361" s="140">
        <v>13409</v>
      </c>
      <c r="Y361" s="140">
        <v>104421</v>
      </c>
      <c r="Z361" s="140">
        <v>10111</v>
      </c>
      <c r="AA361" s="152">
        <v>0</v>
      </c>
      <c r="AB361" s="140">
        <v>111</v>
      </c>
      <c r="AC361" s="152">
        <f t="shared" si="11"/>
        <v>10000</v>
      </c>
      <c r="AD361" s="140">
        <v>99039</v>
      </c>
      <c r="AE361" s="54"/>
    </row>
    <row r="362" spans="1:31" ht="13.5">
      <c r="A362" s="211">
        <v>2942</v>
      </c>
      <c r="B362" s="216" t="s">
        <v>1816</v>
      </c>
      <c r="C362" s="140">
        <v>6</v>
      </c>
      <c r="D362" s="140">
        <v>119</v>
      </c>
      <c r="E362" s="222">
        <f t="shared" si="10"/>
        <v>69</v>
      </c>
      <c r="F362" s="222">
        <f t="shared" si="10"/>
        <v>50</v>
      </c>
      <c r="G362" s="140">
        <v>3</v>
      </c>
      <c r="H362" s="140">
        <v>1</v>
      </c>
      <c r="I362" s="140">
        <v>2</v>
      </c>
      <c r="J362" s="140">
        <v>1</v>
      </c>
      <c r="K362" s="140">
        <v>69</v>
      </c>
      <c r="L362" s="140">
        <v>44</v>
      </c>
      <c r="M362" s="140">
        <v>28</v>
      </c>
      <c r="N362" s="140">
        <v>20</v>
      </c>
      <c r="O362" s="140">
        <v>6</v>
      </c>
      <c r="P362" s="152">
        <v>0</v>
      </c>
      <c r="Q362" s="140">
        <v>39</v>
      </c>
      <c r="R362" s="140">
        <v>16</v>
      </c>
      <c r="S362" s="152">
        <v>0</v>
      </c>
      <c r="T362" s="152">
        <v>0</v>
      </c>
      <c r="U362" s="140">
        <v>37925</v>
      </c>
      <c r="V362" s="140">
        <v>20958</v>
      </c>
      <c r="W362" s="140">
        <v>127941</v>
      </c>
      <c r="X362" s="140">
        <v>13409</v>
      </c>
      <c r="Y362" s="140">
        <v>104421</v>
      </c>
      <c r="Z362" s="140">
        <v>10111</v>
      </c>
      <c r="AA362" s="152">
        <v>0</v>
      </c>
      <c r="AB362" s="140">
        <v>111</v>
      </c>
      <c r="AC362" s="152">
        <f t="shared" si="11"/>
        <v>10000</v>
      </c>
      <c r="AD362" s="140">
        <v>99039</v>
      </c>
      <c r="AE362" s="54"/>
    </row>
    <row r="363" spans="1:31" ht="13.5">
      <c r="A363" s="211">
        <v>295</v>
      </c>
      <c r="B363" s="216" t="s">
        <v>1906</v>
      </c>
      <c r="C363" s="140">
        <v>1</v>
      </c>
      <c r="D363" s="140">
        <v>7</v>
      </c>
      <c r="E363" s="222">
        <f t="shared" si="10"/>
        <v>3</v>
      </c>
      <c r="F363" s="222">
        <f t="shared" si="10"/>
        <v>4</v>
      </c>
      <c r="G363" s="152">
        <v>0</v>
      </c>
      <c r="H363" s="152">
        <v>0</v>
      </c>
      <c r="I363" s="152">
        <v>0</v>
      </c>
      <c r="J363" s="152">
        <v>0</v>
      </c>
      <c r="K363" s="140">
        <v>1</v>
      </c>
      <c r="L363" s="152">
        <v>0</v>
      </c>
      <c r="M363" s="140">
        <v>2</v>
      </c>
      <c r="N363" s="140">
        <v>4</v>
      </c>
      <c r="O363" s="152">
        <v>0</v>
      </c>
      <c r="P363" s="152">
        <v>0</v>
      </c>
      <c r="Q363" s="152">
        <v>0</v>
      </c>
      <c r="R363" s="152">
        <v>0</v>
      </c>
      <c r="S363" s="152">
        <v>0</v>
      </c>
      <c r="T363" s="152">
        <v>0</v>
      </c>
      <c r="U363" s="140" t="s">
        <v>2332</v>
      </c>
      <c r="V363" s="140" t="s">
        <v>2332</v>
      </c>
      <c r="W363" s="140" t="s">
        <v>2332</v>
      </c>
      <c r="X363" s="140" t="s">
        <v>2332</v>
      </c>
      <c r="Y363" s="152">
        <v>0</v>
      </c>
      <c r="Z363" s="152">
        <v>0</v>
      </c>
      <c r="AA363" s="152">
        <v>0</v>
      </c>
      <c r="AB363" s="152">
        <v>0</v>
      </c>
      <c r="AC363" s="152">
        <f t="shared" si="11"/>
        <v>0</v>
      </c>
      <c r="AD363" s="140" t="s">
        <v>2332</v>
      </c>
      <c r="AE363" s="54"/>
    </row>
    <row r="364" spans="1:31" ht="13.5">
      <c r="A364" s="212">
        <v>2951</v>
      </c>
      <c r="B364" s="216" t="s">
        <v>2468</v>
      </c>
      <c r="C364" s="140">
        <v>1</v>
      </c>
      <c r="D364" s="140">
        <v>7</v>
      </c>
      <c r="E364" s="222">
        <f t="shared" si="10"/>
        <v>3</v>
      </c>
      <c r="F364" s="222">
        <f t="shared" si="10"/>
        <v>4</v>
      </c>
      <c r="G364" s="152">
        <v>0</v>
      </c>
      <c r="H364" s="152">
        <v>0</v>
      </c>
      <c r="I364" s="152">
        <v>0</v>
      </c>
      <c r="J364" s="152">
        <v>0</v>
      </c>
      <c r="K364" s="140">
        <v>1</v>
      </c>
      <c r="L364" s="152">
        <v>0</v>
      </c>
      <c r="M364" s="140">
        <v>2</v>
      </c>
      <c r="N364" s="140">
        <v>4</v>
      </c>
      <c r="O364" s="152">
        <v>0</v>
      </c>
      <c r="P364" s="152">
        <v>0</v>
      </c>
      <c r="Q364" s="152">
        <v>0</v>
      </c>
      <c r="R364" s="152">
        <v>0</v>
      </c>
      <c r="S364" s="152">
        <v>0</v>
      </c>
      <c r="T364" s="152">
        <v>0</v>
      </c>
      <c r="U364" s="140" t="s">
        <v>2332</v>
      </c>
      <c r="V364" s="140" t="s">
        <v>2332</v>
      </c>
      <c r="W364" s="140" t="s">
        <v>2332</v>
      </c>
      <c r="X364" s="140" t="s">
        <v>2332</v>
      </c>
      <c r="Y364" s="152">
        <v>0</v>
      </c>
      <c r="Z364" s="152">
        <v>0</v>
      </c>
      <c r="AA364" s="152">
        <v>0</v>
      </c>
      <c r="AB364" s="152">
        <v>0</v>
      </c>
      <c r="AC364" s="152">
        <f t="shared" si="11"/>
        <v>0</v>
      </c>
      <c r="AD364" s="140" t="s">
        <v>2332</v>
      </c>
      <c r="AE364" s="54"/>
    </row>
    <row r="365" spans="1:31" ht="13.5">
      <c r="A365" s="220">
        <v>296</v>
      </c>
      <c r="B365" s="216" t="s">
        <v>1817</v>
      </c>
      <c r="C365" s="140">
        <v>13</v>
      </c>
      <c r="D365" s="140">
        <v>638</v>
      </c>
      <c r="E365" s="222">
        <f t="shared" si="10"/>
        <v>362</v>
      </c>
      <c r="F365" s="222">
        <f t="shared" si="10"/>
        <v>276</v>
      </c>
      <c r="G365" s="152">
        <v>0</v>
      </c>
      <c r="H365" s="152">
        <v>0</v>
      </c>
      <c r="I365" s="140">
        <v>13</v>
      </c>
      <c r="J365" s="140">
        <v>5</v>
      </c>
      <c r="K365" s="140">
        <v>274</v>
      </c>
      <c r="L365" s="140">
        <v>63</v>
      </c>
      <c r="M365" s="140">
        <v>43</v>
      </c>
      <c r="N365" s="140">
        <v>189</v>
      </c>
      <c r="O365" s="140">
        <v>33</v>
      </c>
      <c r="P365" s="140">
        <v>19</v>
      </c>
      <c r="Q365" s="140">
        <v>1</v>
      </c>
      <c r="R365" s="152">
        <v>0</v>
      </c>
      <c r="S365" s="140">
        <v>2</v>
      </c>
      <c r="T365" s="152">
        <v>0</v>
      </c>
      <c r="U365" s="140">
        <v>209629</v>
      </c>
      <c r="V365" s="140">
        <v>641448</v>
      </c>
      <c r="W365" s="140">
        <v>1380037</v>
      </c>
      <c r="X365" s="140">
        <v>1254977</v>
      </c>
      <c r="Y365" s="140">
        <v>125060</v>
      </c>
      <c r="Z365" s="152">
        <v>0</v>
      </c>
      <c r="AA365" s="152">
        <v>0</v>
      </c>
      <c r="AB365" s="152">
        <v>0</v>
      </c>
      <c r="AC365" s="152">
        <f t="shared" si="11"/>
        <v>0</v>
      </c>
      <c r="AD365" s="140">
        <v>697197</v>
      </c>
      <c r="AE365" s="54"/>
    </row>
    <row r="366" spans="1:31" ht="13.5">
      <c r="A366" s="220">
        <v>2961</v>
      </c>
      <c r="B366" s="216" t="s">
        <v>1818</v>
      </c>
      <c r="C366" s="140">
        <v>4</v>
      </c>
      <c r="D366" s="140">
        <v>142</v>
      </c>
      <c r="E366" s="222">
        <f t="shared" si="10"/>
        <v>65</v>
      </c>
      <c r="F366" s="222">
        <f t="shared" si="10"/>
        <v>77</v>
      </c>
      <c r="G366" s="152">
        <v>0</v>
      </c>
      <c r="H366" s="152">
        <v>0</v>
      </c>
      <c r="I366" s="140">
        <v>5</v>
      </c>
      <c r="J366" s="140">
        <v>1</v>
      </c>
      <c r="K366" s="140">
        <v>34</v>
      </c>
      <c r="L366" s="140">
        <v>14</v>
      </c>
      <c r="M366" s="140">
        <v>9</v>
      </c>
      <c r="N366" s="140">
        <v>47</v>
      </c>
      <c r="O366" s="140">
        <v>18</v>
      </c>
      <c r="P366" s="140">
        <v>15</v>
      </c>
      <c r="Q366" s="140">
        <v>1</v>
      </c>
      <c r="R366" s="152">
        <v>0</v>
      </c>
      <c r="S366" s="140">
        <v>2</v>
      </c>
      <c r="T366" s="152">
        <v>0</v>
      </c>
      <c r="U366" s="140">
        <v>49942</v>
      </c>
      <c r="V366" s="140">
        <v>40868</v>
      </c>
      <c r="W366" s="140">
        <v>129067</v>
      </c>
      <c r="X366" s="140">
        <v>9530</v>
      </c>
      <c r="Y366" s="140">
        <v>119537</v>
      </c>
      <c r="Z366" s="152">
        <v>0</v>
      </c>
      <c r="AA366" s="152">
        <v>0</v>
      </c>
      <c r="AB366" s="152">
        <v>0</v>
      </c>
      <c r="AC366" s="152">
        <f t="shared" si="11"/>
        <v>0</v>
      </c>
      <c r="AD366" s="140">
        <v>77317</v>
      </c>
      <c r="AE366" s="54"/>
    </row>
    <row r="367" spans="1:31" ht="13.5">
      <c r="A367" s="220">
        <v>2962</v>
      </c>
      <c r="B367" s="216" t="s">
        <v>1819</v>
      </c>
      <c r="C367" s="140">
        <v>4</v>
      </c>
      <c r="D367" s="140">
        <v>200</v>
      </c>
      <c r="E367" s="222">
        <f t="shared" si="10"/>
        <v>126</v>
      </c>
      <c r="F367" s="222">
        <f t="shared" si="10"/>
        <v>74</v>
      </c>
      <c r="G367" s="152">
        <v>0</v>
      </c>
      <c r="H367" s="152">
        <v>0</v>
      </c>
      <c r="I367" s="140">
        <v>5</v>
      </c>
      <c r="J367" s="140">
        <v>2</v>
      </c>
      <c r="K367" s="140">
        <v>105</v>
      </c>
      <c r="L367" s="140">
        <v>18</v>
      </c>
      <c r="M367" s="140">
        <v>15</v>
      </c>
      <c r="N367" s="140">
        <v>53</v>
      </c>
      <c r="O367" s="140">
        <v>1</v>
      </c>
      <c r="P367" s="140">
        <v>1</v>
      </c>
      <c r="Q367" s="152">
        <v>0</v>
      </c>
      <c r="R367" s="152">
        <v>0</v>
      </c>
      <c r="S367" s="152">
        <v>0</v>
      </c>
      <c r="T367" s="152">
        <v>0</v>
      </c>
      <c r="U367" s="140">
        <v>52242</v>
      </c>
      <c r="V367" s="140">
        <v>162693</v>
      </c>
      <c r="W367" s="140">
        <v>286155</v>
      </c>
      <c r="X367" s="140">
        <v>281372</v>
      </c>
      <c r="Y367" s="140">
        <v>4783</v>
      </c>
      <c r="Z367" s="152">
        <v>0</v>
      </c>
      <c r="AA367" s="152">
        <v>0</v>
      </c>
      <c r="AB367" s="152">
        <v>0</v>
      </c>
      <c r="AC367" s="152">
        <f t="shared" si="11"/>
        <v>0</v>
      </c>
      <c r="AD367" s="140">
        <v>103356</v>
      </c>
      <c r="AE367" s="54"/>
    </row>
    <row r="368" spans="1:31" ht="13.5">
      <c r="A368" s="220">
        <v>2969</v>
      </c>
      <c r="B368" s="216" t="s">
        <v>1820</v>
      </c>
      <c r="C368" s="140">
        <v>5</v>
      </c>
      <c r="D368" s="140">
        <v>296</v>
      </c>
      <c r="E368" s="222">
        <f t="shared" si="10"/>
        <v>171</v>
      </c>
      <c r="F368" s="222">
        <f t="shared" si="10"/>
        <v>125</v>
      </c>
      <c r="G368" s="152">
        <v>0</v>
      </c>
      <c r="H368" s="152">
        <v>0</v>
      </c>
      <c r="I368" s="140">
        <v>3</v>
      </c>
      <c r="J368" s="140">
        <v>2</v>
      </c>
      <c r="K368" s="140">
        <v>135</v>
      </c>
      <c r="L368" s="140">
        <v>31</v>
      </c>
      <c r="M368" s="140">
        <v>19</v>
      </c>
      <c r="N368" s="140">
        <v>89</v>
      </c>
      <c r="O368" s="140">
        <v>14</v>
      </c>
      <c r="P368" s="140">
        <v>3</v>
      </c>
      <c r="Q368" s="152">
        <v>0</v>
      </c>
      <c r="R368" s="152">
        <v>0</v>
      </c>
      <c r="S368" s="152">
        <v>0</v>
      </c>
      <c r="T368" s="152">
        <v>0</v>
      </c>
      <c r="U368" s="140">
        <v>107445</v>
      </c>
      <c r="V368" s="140">
        <v>437887</v>
      </c>
      <c r="W368" s="140">
        <v>964815</v>
      </c>
      <c r="X368" s="140">
        <v>964075</v>
      </c>
      <c r="Y368" s="140">
        <v>740</v>
      </c>
      <c r="Z368" s="152">
        <v>0</v>
      </c>
      <c r="AA368" s="152">
        <v>0</v>
      </c>
      <c r="AB368" s="152">
        <v>0</v>
      </c>
      <c r="AC368" s="152">
        <f t="shared" si="11"/>
        <v>0</v>
      </c>
      <c r="AD368" s="140">
        <v>516524</v>
      </c>
      <c r="AE368" s="54"/>
    </row>
    <row r="369" spans="1:31" ht="13.5">
      <c r="A369" s="220">
        <v>297</v>
      </c>
      <c r="B369" s="216" t="s">
        <v>1821</v>
      </c>
      <c r="C369" s="140">
        <v>13</v>
      </c>
      <c r="D369" s="140">
        <v>1310</v>
      </c>
      <c r="E369" s="222">
        <f t="shared" si="10"/>
        <v>946</v>
      </c>
      <c r="F369" s="222">
        <f t="shared" si="10"/>
        <v>364</v>
      </c>
      <c r="G369" s="152">
        <v>0</v>
      </c>
      <c r="H369" s="152">
        <v>0</v>
      </c>
      <c r="I369" s="140">
        <v>17</v>
      </c>
      <c r="J369" s="140">
        <v>5</v>
      </c>
      <c r="K369" s="140">
        <v>724</v>
      </c>
      <c r="L369" s="140">
        <v>110</v>
      </c>
      <c r="M369" s="140">
        <v>199</v>
      </c>
      <c r="N369" s="140">
        <v>241</v>
      </c>
      <c r="O369" s="140">
        <v>11</v>
      </c>
      <c r="P369" s="140">
        <v>8</v>
      </c>
      <c r="Q369" s="140">
        <v>5</v>
      </c>
      <c r="R369" s="152">
        <v>0</v>
      </c>
      <c r="S369" s="140">
        <v>1</v>
      </c>
      <c r="T369" s="152">
        <v>0</v>
      </c>
      <c r="U369" s="140">
        <v>596578</v>
      </c>
      <c r="V369" s="140">
        <v>2001629</v>
      </c>
      <c r="W369" s="140">
        <v>3016355</v>
      </c>
      <c r="X369" s="140">
        <v>2776052</v>
      </c>
      <c r="Y369" s="140">
        <v>29098</v>
      </c>
      <c r="Z369" s="140">
        <v>211205</v>
      </c>
      <c r="AA369" s="152">
        <v>0</v>
      </c>
      <c r="AB369" s="140">
        <v>135905</v>
      </c>
      <c r="AC369" s="152">
        <f t="shared" si="11"/>
        <v>75300</v>
      </c>
      <c r="AD369" s="140">
        <v>881828</v>
      </c>
      <c r="AE369" s="54"/>
    </row>
    <row r="370" spans="1:31" ht="13.5">
      <c r="A370" s="220">
        <v>2971</v>
      </c>
      <c r="B370" s="216" t="s">
        <v>1822</v>
      </c>
      <c r="C370" s="140">
        <v>7</v>
      </c>
      <c r="D370" s="140">
        <v>243</v>
      </c>
      <c r="E370" s="222">
        <f t="shared" si="10"/>
        <v>152</v>
      </c>
      <c r="F370" s="222">
        <f t="shared" si="10"/>
        <v>91</v>
      </c>
      <c r="G370" s="152">
        <v>0</v>
      </c>
      <c r="H370" s="152">
        <v>0</v>
      </c>
      <c r="I370" s="140">
        <v>10</v>
      </c>
      <c r="J370" s="140">
        <v>2</v>
      </c>
      <c r="K370" s="140">
        <v>132</v>
      </c>
      <c r="L370" s="140">
        <v>26</v>
      </c>
      <c r="M370" s="140">
        <v>10</v>
      </c>
      <c r="N370" s="140">
        <v>56</v>
      </c>
      <c r="O370" s="140">
        <v>5</v>
      </c>
      <c r="P370" s="140">
        <v>7</v>
      </c>
      <c r="Q370" s="140">
        <v>5</v>
      </c>
      <c r="R370" s="152">
        <v>0</v>
      </c>
      <c r="S370" s="140">
        <v>1</v>
      </c>
      <c r="T370" s="152">
        <v>0</v>
      </c>
      <c r="U370" s="140">
        <v>87493</v>
      </c>
      <c r="V370" s="140">
        <v>341504</v>
      </c>
      <c r="W370" s="140">
        <v>505039</v>
      </c>
      <c r="X370" s="140">
        <v>471547</v>
      </c>
      <c r="Y370" s="140">
        <v>29098</v>
      </c>
      <c r="Z370" s="140">
        <v>4394</v>
      </c>
      <c r="AA370" s="152">
        <v>0</v>
      </c>
      <c r="AB370" s="140">
        <v>4394</v>
      </c>
      <c r="AC370" s="152">
        <f t="shared" si="11"/>
        <v>0</v>
      </c>
      <c r="AD370" s="140">
        <v>154300</v>
      </c>
      <c r="AE370" s="54"/>
    </row>
    <row r="371" spans="1:31" ht="13.5">
      <c r="A371" s="220">
        <v>2972</v>
      </c>
      <c r="B371" s="216" t="s">
        <v>2469</v>
      </c>
      <c r="C371" s="140">
        <v>6</v>
      </c>
      <c r="D371" s="140">
        <v>1067</v>
      </c>
      <c r="E371" s="222">
        <f t="shared" si="10"/>
        <v>794</v>
      </c>
      <c r="F371" s="222">
        <f t="shared" si="10"/>
        <v>273</v>
      </c>
      <c r="G371" s="152">
        <v>0</v>
      </c>
      <c r="H371" s="152">
        <v>0</v>
      </c>
      <c r="I371" s="140">
        <v>7</v>
      </c>
      <c r="J371" s="140">
        <v>3</v>
      </c>
      <c r="K371" s="140">
        <v>592</v>
      </c>
      <c r="L371" s="140">
        <v>84</v>
      </c>
      <c r="M371" s="140">
        <v>189</v>
      </c>
      <c r="N371" s="140">
        <v>185</v>
      </c>
      <c r="O371" s="140">
        <v>6</v>
      </c>
      <c r="P371" s="140">
        <v>1</v>
      </c>
      <c r="Q371" s="152">
        <v>0</v>
      </c>
      <c r="R371" s="152">
        <v>0</v>
      </c>
      <c r="S371" s="152">
        <v>0</v>
      </c>
      <c r="T371" s="152">
        <v>0</v>
      </c>
      <c r="U371" s="140">
        <v>509085</v>
      </c>
      <c r="V371" s="140">
        <v>1660125</v>
      </c>
      <c r="W371" s="140">
        <v>2511316</v>
      </c>
      <c r="X371" s="140">
        <v>2304505</v>
      </c>
      <c r="Y371" s="152">
        <v>0</v>
      </c>
      <c r="Z371" s="140">
        <v>206811</v>
      </c>
      <c r="AA371" s="152">
        <v>0</v>
      </c>
      <c r="AB371" s="140">
        <v>131511</v>
      </c>
      <c r="AC371" s="152">
        <f t="shared" si="11"/>
        <v>75300</v>
      </c>
      <c r="AD371" s="140">
        <v>727528</v>
      </c>
      <c r="AE371" s="54"/>
    </row>
    <row r="372" spans="1:31" ht="13.5">
      <c r="A372" s="220">
        <v>299</v>
      </c>
      <c r="B372" s="216" t="s">
        <v>2470</v>
      </c>
      <c r="C372" s="140">
        <v>3</v>
      </c>
      <c r="D372" s="140">
        <v>318</v>
      </c>
      <c r="E372" s="222">
        <f t="shared" si="10"/>
        <v>266</v>
      </c>
      <c r="F372" s="222">
        <f t="shared" si="10"/>
        <v>52</v>
      </c>
      <c r="G372" s="140">
        <v>1</v>
      </c>
      <c r="H372" s="152">
        <v>0</v>
      </c>
      <c r="I372" s="140">
        <v>3</v>
      </c>
      <c r="J372" s="152">
        <v>0</v>
      </c>
      <c r="K372" s="140">
        <v>249</v>
      </c>
      <c r="L372" s="140">
        <v>31</v>
      </c>
      <c r="M372" s="140">
        <v>13</v>
      </c>
      <c r="N372" s="140">
        <v>21</v>
      </c>
      <c r="O372" s="152">
        <v>0</v>
      </c>
      <c r="P372" s="152">
        <v>0</v>
      </c>
      <c r="Q372" s="152">
        <v>0</v>
      </c>
      <c r="R372" s="152">
        <v>0</v>
      </c>
      <c r="S372" s="152">
        <v>0</v>
      </c>
      <c r="T372" s="152">
        <v>0</v>
      </c>
      <c r="U372" s="140">
        <v>138432</v>
      </c>
      <c r="V372" s="140">
        <v>366421</v>
      </c>
      <c r="W372" s="140">
        <v>648565</v>
      </c>
      <c r="X372" s="140">
        <v>643741</v>
      </c>
      <c r="Y372" s="140">
        <v>3363</v>
      </c>
      <c r="Z372" s="140">
        <v>1461</v>
      </c>
      <c r="AA372" s="152">
        <v>0</v>
      </c>
      <c r="AB372" s="152">
        <v>0</v>
      </c>
      <c r="AC372" s="152">
        <f t="shared" si="11"/>
        <v>1461</v>
      </c>
      <c r="AD372" s="140">
        <v>226336</v>
      </c>
      <c r="AE372" s="54"/>
    </row>
    <row r="373" spans="1:31" ht="13.5">
      <c r="A373" s="220">
        <v>2999</v>
      </c>
      <c r="B373" s="216" t="s">
        <v>2470</v>
      </c>
      <c r="C373" s="140">
        <v>3</v>
      </c>
      <c r="D373" s="140">
        <v>318</v>
      </c>
      <c r="E373" s="222">
        <f t="shared" si="10"/>
        <v>266</v>
      </c>
      <c r="F373" s="222">
        <f t="shared" si="10"/>
        <v>52</v>
      </c>
      <c r="G373" s="140">
        <v>1</v>
      </c>
      <c r="H373" s="152">
        <v>0</v>
      </c>
      <c r="I373" s="140">
        <v>3</v>
      </c>
      <c r="J373" s="152">
        <v>0</v>
      </c>
      <c r="K373" s="140">
        <v>249</v>
      </c>
      <c r="L373" s="140">
        <v>31</v>
      </c>
      <c r="M373" s="140">
        <v>13</v>
      </c>
      <c r="N373" s="140">
        <v>21</v>
      </c>
      <c r="O373" s="152">
        <v>0</v>
      </c>
      <c r="P373" s="152">
        <v>0</v>
      </c>
      <c r="Q373" s="152">
        <v>0</v>
      </c>
      <c r="R373" s="152">
        <v>0</v>
      </c>
      <c r="S373" s="152">
        <v>0</v>
      </c>
      <c r="T373" s="152">
        <v>0</v>
      </c>
      <c r="U373" s="140">
        <v>138432</v>
      </c>
      <c r="V373" s="140">
        <v>366421</v>
      </c>
      <c r="W373" s="140">
        <v>648565</v>
      </c>
      <c r="X373" s="140">
        <v>643741</v>
      </c>
      <c r="Y373" s="140">
        <v>3363</v>
      </c>
      <c r="Z373" s="140">
        <v>1461</v>
      </c>
      <c r="AA373" s="152">
        <v>0</v>
      </c>
      <c r="AB373" s="152">
        <v>0</v>
      </c>
      <c r="AC373" s="152">
        <f t="shared" si="11"/>
        <v>1461</v>
      </c>
      <c r="AD373" s="140">
        <v>226336</v>
      </c>
      <c r="AE373" s="54"/>
    </row>
    <row r="374" spans="1:31" ht="13.5">
      <c r="A374" s="220">
        <v>301</v>
      </c>
      <c r="B374" s="216" t="s">
        <v>1823</v>
      </c>
      <c r="C374" s="140">
        <v>9</v>
      </c>
      <c r="D374" s="140">
        <v>762</v>
      </c>
      <c r="E374" s="222">
        <f t="shared" si="10"/>
        <v>491</v>
      </c>
      <c r="F374" s="222">
        <f t="shared" si="10"/>
        <v>271</v>
      </c>
      <c r="G374" s="152">
        <v>0</v>
      </c>
      <c r="H374" s="152">
        <v>0</v>
      </c>
      <c r="I374" s="140">
        <v>13</v>
      </c>
      <c r="J374" s="140">
        <v>1</v>
      </c>
      <c r="K374" s="140">
        <v>379</v>
      </c>
      <c r="L374" s="140">
        <v>129</v>
      </c>
      <c r="M374" s="140">
        <v>60</v>
      </c>
      <c r="N374" s="140">
        <v>109</v>
      </c>
      <c r="O374" s="140">
        <v>45</v>
      </c>
      <c r="P374" s="140">
        <v>32</v>
      </c>
      <c r="Q374" s="140">
        <v>6</v>
      </c>
      <c r="R374" s="152">
        <v>0</v>
      </c>
      <c r="S374" s="152">
        <v>0</v>
      </c>
      <c r="T374" s="152">
        <v>0</v>
      </c>
      <c r="U374" s="140">
        <v>340475</v>
      </c>
      <c r="V374" s="140">
        <v>2365301</v>
      </c>
      <c r="W374" s="140">
        <v>3590099</v>
      </c>
      <c r="X374" s="140">
        <v>3277686</v>
      </c>
      <c r="Y374" s="140">
        <v>275738</v>
      </c>
      <c r="Z374" s="140">
        <v>36675</v>
      </c>
      <c r="AA374" s="152">
        <v>0</v>
      </c>
      <c r="AB374" s="140">
        <v>34936</v>
      </c>
      <c r="AC374" s="152">
        <f t="shared" si="11"/>
        <v>1739</v>
      </c>
      <c r="AD374" s="140">
        <v>1088818</v>
      </c>
      <c r="AE374" s="54"/>
    </row>
    <row r="375" spans="1:31" ht="13.5">
      <c r="A375" s="220">
        <v>3011</v>
      </c>
      <c r="B375" s="216" t="s">
        <v>1824</v>
      </c>
      <c r="C375" s="140">
        <v>3</v>
      </c>
      <c r="D375" s="140">
        <v>528</v>
      </c>
      <c r="E375" s="222">
        <f t="shared" si="10"/>
        <v>349</v>
      </c>
      <c r="F375" s="222">
        <f t="shared" si="10"/>
        <v>179</v>
      </c>
      <c r="G375" s="152">
        <v>0</v>
      </c>
      <c r="H375" s="152">
        <v>0</v>
      </c>
      <c r="I375" s="140">
        <v>7</v>
      </c>
      <c r="J375" s="140">
        <v>1</v>
      </c>
      <c r="K375" s="140">
        <v>252</v>
      </c>
      <c r="L375" s="140">
        <v>103</v>
      </c>
      <c r="M375" s="140">
        <v>46</v>
      </c>
      <c r="N375" s="140">
        <v>43</v>
      </c>
      <c r="O375" s="140">
        <v>44</v>
      </c>
      <c r="P375" s="140">
        <v>32</v>
      </c>
      <c r="Q375" s="152">
        <v>0</v>
      </c>
      <c r="R375" s="152">
        <v>0</v>
      </c>
      <c r="S375" s="152">
        <v>0</v>
      </c>
      <c r="T375" s="152">
        <v>0</v>
      </c>
      <c r="U375" s="140">
        <v>228775</v>
      </c>
      <c r="V375" s="140">
        <v>2040061</v>
      </c>
      <c r="W375" s="140">
        <v>2913441</v>
      </c>
      <c r="X375" s="140">
        <v>2616418</v>
      </c>
      <c r="Y375" s="140">
        <v>260348</v>
      </c>
      <c r="Z375" s="140">
        <v>36675</v>
      </c>
      <c r="AA375" s="152">
        <v>0</v>
      </c>
      <c r="AB375" s="140">
        <v>34936</v>
      </c>
      <c r="AC375" s="152">
        <f t="shared" si="11"/>
        <v>1739</v>
      </c>
      <c r="AD375" s="140">
        <v>782468</v>
      </c>
      <c r="AE375" s="54"/>
    </row>
    <row r="376" spans="1:31" ht="13.5">
      <c r="A376" s="220">
        <v>3012</v>
      </c>
      <c r="B376" s="216" t="s">
        <v>2124</v>
      </c>
      <c r="C376" s="140">
        <v>1</v>
      </c>
      <c r="D376" s="140">
        <v>29</v>
      </c>
      <c r="E376" s="222">
        <f t="shared" si="10"/>
        <v>3</v>
      </c>
      <c r="F376" s="222">
        <f t="shared" si="10"/>
        <v>26</v>
      </c>
      <c r="G376" s="152">
        <v>0</v>
      </c>
      <c r="H376" s="152">
        <v>0</v>
      </c>
      <c r="I376" s="152">
        <v>0</v>
      </c>
      <c r="J376" s="152">
        <v>0</v>
      </c>
      <c r="K376" s="140">
        <v>3</v>
      </c>
      <c r="L376" s="152">
        <v>0</v>
      </c>
      <c r="M376" s="152">
        <v>0</v>
      </c>
      <c r="N376" s="140">
        <v>26</v>
      </c>
      <c r="O376" s="152">
        <v>0</v>
      </c>
      <c r="P376" s="152">
        <v>0</v>
      </c>
      <c r="Q376" s="152">
        <v>0</v>
      </c>
      <c r="R376" s="152">
        <v>0</v>
      </c>
      <c r="S376" s="152">
        <v>0</v>
      </c>
      <c r="T376" s="152">
        <v>0</v>
      </c>
      <c r="U376" s="140" t="s">
        <v>2332</v>
      </c>
      <c r="V376" s="140" t="s">
        <v>2332</v>
      </c>
      <c r="W376" s="140" t="s">
        <v>2332</v>
      </c>
      <c r="X376" s="152">
        <v>0</v>
      </c>
      <c r="Y376" s="140" t="s">
        <v>2332</v>
      </c>
      <c r="Z376" s="152">
        <v>0</v>
      </c>
      <c r="AA376" s="152">
        <v>0</v>
      </c>
      <c r="AB376" s="152">
        <v>0</v>
      </c>
      <c r="AC376" s="152">
        <f t="shared" si="11"/>
        <v>0</v>
      </c>
      <c r="AD376" s="140" t="s">
        <v>2332</v>
      </c>
      <c r="AE376" s="54"/>
    </row>
    <row r="377" spans="1:31" ht="13.5">
      <c r="A377" s="220">
        <v>3013</v>
      </c>
      <c r="B377" s="216" t="s">
        <v>2471</v>
      </c>
      <c r="C377" s="140">
        <v>1</v>
      </c>
      <c r="D377" s="140">
        <v>20</v>
      </c>
      <c r="E377" s="222">
        <f t="shared" si="10"/>
        <v>15</v>
      </c>
      <c r="F377" s="222">
        <f t="shared" si="10"/>
        <v>5</v>
      </c>
      <c r="G377" s="152">
        <v>0</v>
      </c>
      <c r="H377" s="152">
        <v>0</v>
      </c>
      <c r="I377" s="152">
        <v>0</v>
      </c>
      <c r="J377" s="152">
        <v>0</v>
      </c>
      <c r="K377" s="140">
        <v>12</v>
      </c>
      <c r="L377" s="140">
        <v>2</v>
      </c>
      <c r="M377" s="140">
        <v>3</v>
      </c>
      <c r="N377" s="140">
        <v>3</v>
      </c>
      <c r="O377" s="152">
        <v>0</v>
      </c>
      <c r="P377" s="152">
        <v>0</v>
      </c>
      <c r="Q377" s="152">
        <v>0</v>
      </c>
      <c r="R377" s="152">
        <v>0</v>
      </c>
      <c r="S377" s="152">
        <v>0</v>
      </c>
      <c r="T377" s="152">
        <v>0</v>
      </c>
      <c r="U377" s="140" t="s">
        <v>2332</v>
      </c>
      <c r="V377" s="140" t="s">
        <v>2332</v>
      </c>
      <c r="W377" s="140" t="s">
        <v>2332</v>
      </c>
      <c r="X377" s="140" t="s">
        <v>2332</v>
      </c>
      <c r="Y377" s="140" t="s">
        <v>2332</v>
      </c>
      <c r="Z377" s="152">
        <v>0</v>
      </c>
      <c r="AA377" s="152">
        <v>0</v>
      </c>
      <c r="AB377" s="152">
        <v>0</v>
      </c>
      <c r="AC377" s="152">
        <f t="shared" si="11"/>
        <v>0</v>
      </c>
      <c r="AD377" s="140" t="s">
        <v>2332</v>
      </c>
      <c r="AE377" s="54"/>
    </row>
    <row r="378" spans="1:31" ht="13.5">
      <c r="A378" s="220">
        <v>3015</v>
      </c>
      <c r="B378" s="216" t="s">
        <v>1825</v>
      </c>
      <c r="C378" s="140">
        <v>3</v>
      </c>
      <c r="D378" s="140">
        <v>143</v>
      </c>
      <c r="E378" s="222">
        <f t="shared" si="10"/>
        <v>100</v>
      </c>
      <c r="F378" s="222">
        <f t="shared" si="10"/>
        <v>43</v>
      </c>
      <c r="G378" s="152">
        <v>0</v>
      </c>
      <c r="H378" s="152">
        <v>0</v>
      </c>
      <c r="I378" s="140">
        <v>3</v>
      </c>
      <c r="J378" s="152">
        <v>0</v>
      </c>
      <c r="K378" s="140">
        <v>93</v>
      </c>
      <c r="L378" s="140">
        <v>15</v>
      </c>
      <c r="M378" s="140">
        <v>9</v>
      </c>
      <c r="N378" s="140">
        <v>28</v>
      </c>
      <c r="O378" s="140">
        <v>1</v>
      </c>
      <c r="P378" s="152">
        <v>0</v>
      </c>
      <c r="Q378" s="140">
        <v>6</v>
      </c>
      <c r="R378" s="152">
        <v>0</v>
      </c>
      <c r="S378" s="152">
        <v>0</v>
      </c>
      <c r="T378" s="152">
        <v>0</v>
      </c>
      <c r="U378" s="140">
        <v>89029</v>
      </c>
      <c r="V378" s="140">
        <v>282120</v>
      </c>
      <c r="W378" s="140">
        <v>585249</v>
      </c>
      <c r="X378" s="140">
        <v>585249</v>
      </c>
      <c r="Y378" s="152">
        <v>0</v>
      </c>
      <c r="Z378" s="152">
        <v>0</v>
      </c>
      <c r="AA378" s="152">
        <v>0</v>
      </c>
      <c r="AB378" s="152">
        <v>0</v>
      </c>
      <c r="AC378" s="152">
        <f t="shared" si="11"/>
        <v>0</v>
      </c>
      <c r="AD378" s="140">
        <v>261728</v>
      </c>
      <c r="AE378" s="54"/>
    </row>
    <row r="379" spans="1:31" ht="13.5">
      <c r="A379" s="220">
        <v>3019</v>
      </c>
      <c r="B379" s="216" t="s">
        <v>1826</v>
      </c>
      <c r="C379" s="140">
        <v>1</v>
      </c>
      <c r="D379" s="140">
        <v>42</v>
      </c>
      <c r="E379" s="222">
        <f t="shared" si="10"/>
        <v>24</v>
      </c>
      <c r="F379" s="222">
        <f t="shared" si="10"/>
        <v>18</v>
      </c>
      <c r="G379" s="152">
        <v>0</v>
      </c>
      <c r="H379" s="152">
        <v>0</v>
      </c>
      <c r="I379" s="140">
        <v>3</v>
      </c>
      <c r="J379" s="152">
        <v>0</v>
      </c>
      <c r="K379" s="140">
        <v>19</v>
      </c>
      <c r="L379" s="140">
        <v>9</v>
      </c>
      <c r="M379" s="140">
        <v>2</v>
      </c>
      <c r="N379" s="140">
        <v>9</v>
      </c>
      <c r="O379" s="152">
        <v>0</v>
      </c>
      <c r="P379" s="152">
        <v>0</v>
      </c>
      <c r="Q379" s="152">
        <v>0</v>
      </c>
      <c r="R379" s="152">
        <v>0</v>
      </c>
      <c r="S379" s="152">
        <v>0</v>
      </c>
      <c r="T379" s="152">
        <v>0</v>
      </c>
      <c r="U379" s="140" t="s">
        <v>2332</v>
      </c>
      <c r="V379" s="140" t="s">
        <v>2332</v>
      </c>
      <c r="W379" s="140" t="s">
        <v>2332</v>
      </c>
      <c r="X379" s="140" t="s">
        <v>2332</v>
      </c>
      <c r="Y379" s="152">
        <v>0</v>
      </c>
      <c r="Z379" s="152">
        <v>0</v>
      </c>
      <c r="AA379" s="152">
        <v>0</v>
      </c>
      <c r="AB379" s="152">
        <v>0</v>
      </c>
      <c r="AC379" s="152">
        <f t="shared" si="11"/>
        <v>0</v>
      </c>
      <c r="AD379" s="140" t="s">
        <v>2332</v>
      </c>
      <c r="AE379" s="54"/>
    </row>
    <row r="380" spans="1:31" ht="13.5">
      <c r="A380" s="220">
        <v>302</v>
      </c>
      <c r="B380" s="216" t="s">
        <v>1827</v>
      </c>
      <c r="C380" s="140">
        <v>8</v>
      </c>
      <c r="D380" s="140">
        <v>399</v>
      </c>
      <c r="E380" s="222">
        <f t="shared" si="10"/>
        <v>288</v>
      </c>
      <c r="F380" s="222">
        <f t="shared" si="10"/>
        <v>111</v>
      </c>
      <c r="G380" s="152">
        <v>0</v>
      </c>
      <c r="H380" s="152">
        <v>0</v>
      </c>
      <c r="I380" s="140">
        <v>15</v>
      </c>
      <c r="J380" s="140">
        <v>1</v>
      </c>
      <c r="K380" s="140">
        <v>275</v>
      </c>
      <c r="L380" s="140">
        <v>79</v>
      </c>
      <c r="M380" s="140">
        <v>6</v>
      </c>
      <c r="N380" s="140">
        <v>31</v>
      </c>
      <c r="O380" s="140">
        <v>3</v>
      </c>
      <c r="P380" s="152">
        <v>0</v>
      </c>
      <c r="Q380" s="140">
        <v>11</v>
      </c>
      <c r="R380" s="152">
        <v>0</v>
      </c>
      <c r="S380" s="152">
        <v>0</v>
      </c>
      <c r="T380" s="152">
        <v>0</v>
      </c>
      <c r="U380" s="140">
        <v>209867</v>
      </c>
      <c r="V380" s="140">
        <v>363513</v>
      </c>
      <c r="W380" s="140">
        <v>795692</v>
      </c>
      <c r="X380" s="140">
        <v>770395</v>
      </c>
      <c r="Y380" s="152">
        <v>0</v>
      </c>
      <c r="Z380" s="140">
        <v>25297</v>
      </c>
      <c r="AA380" s="152">
        <v>0</v>
      </c>
      <c r="AB380" s="140">
        <v>204</v>
      </c>
      <c r="AC380" s="152">
        <f t="shared" si="11"/>
        <v>25093</v>
      </c>
      <c r="AD380" s="140">
        <v>383234</v>
      </c>
      <c r="AE380" s="54"/>
    </row>
    <row r="381" spans="1:31" ht="13.5">
      <c r="A381" s="220">
        <v>3021</v>
      </c>
      <c r="B381" s="216" t="s">
        <v>1828</v>
      </c>
      <c r="C381" s="140">
        <v>2</v>
      </c>
      <c r="D381" s="140">
        <v>23</v>
      </c>
      <c r="E381" s="222">
        <f t="shared" si="10"/>
        <v>19</v>
      </c>
      <c r="F381" s="222">
        <f t="shared" si="10"/>
        <v>4</v>
      </c>
      <c r="G381" s="152">
        <v>0</v>
      </c>
      <c r="H381" s="152">
        <v>0</v>
      </c>
      <c r="I381" s="140">
        <v>3</v>
      </c>
      <c r="J381" s="152">
        <v>0</v>
      </c>
      <c r="K381" s="140">
        <v>15</v>
      </c>
      <c r="L381" s="140">
        <v>1</v>
      </c>
      <c r="M381" s="140">
        <v>1</v>
      </c>
      <c r="N381" s="140">
        <v>3</v>
      </c>
      <c r="O381" s="152">
        <v>0</v>
      </c>
      <c r="P381" s="152">
        <v>0</v>
      </c>
      <c r="Q381" s="152">
        <v>0</v>
      </c>
      <c r="R381" s="152">
        <v>0</v>
      </c>
      <c r="S381" s="152">
        <v>0</v>
      </c>
      <c r="T381" s="152">
        <v>0</v>
      </c>
      <c r="U381" s="140" t="s">
        <v>2332</v>
      </c>
      <c r="V381" s="140" t="s">
        <v>2332</v>
      </c>
      <c r="W381" s="140" t="s">
        <v>2332</v>
      </c>
      <c r="X381" s="140" t="s">
        <v>2332</v>
      </c>
      <c r="Y381" s="152">
        <v>0</v>
      </c>
      <c r="Z381" s="140" t="s">
        <v>2332</v>
      </c>
      <c r="AA381" s="152">
        <v>0</v>
      </c>
      <c r="AB381" s="140" t="s">
        <v>2332</v>
      </c>
      <c r="AC381" s="152" t="s">
        <v>2332</v>
      </c>
      <c r="AD381" s="140" t="s">
        <v>2332</v>
      </c>
      <c r="AE381" s="54"/>
    </row>
    <row r="382" spans="1:31" ht="13.5">
      <c r="A382" s="220">
        <v>3022</v>
      </c>
      <c r="B382" s="216" t="s">
        <v>1829</v>
      </c>
      <c r="C382" s="140">
        <v>3</v>
      </c>
      <c r="D382" s="140">
        <v>56</v>
      </c>
      <c r="E382" s="222">
        <f t="shared" si="10"/>
        <v>37</v>
      </c>
      <c r="F382" s="222">
        <f t="shared" si="10"/>
        <v>19</v>
      </c>
      <c r="G382" s="152">
        <v>0</v>
      </c>
      <c r="H382" s="152">
        <v>0</v>
      </c>
      <c r="I382" s="140">
        <v>6</v>
      </c>
      <c r="J382" s="152">
        <v>0</v>
      </c>
      <c r="K382" s="140">
        <v>28</v>
      </c>
      <c r="L382" s="140">
        <v>9</v>
      </c>
      <c r="M382" s="140">
        <v>3</v>
      </c>
      <c r="N382" s="140">
        <v>10</v>
      </c>
      <c r="O382" s="152">
        <v>0</v>
      </c>
      <c r="P382" s="152">
        <v>0</v>
      </c>
      <c r="Q382" s="152">
        <v>0</v>
      </c>
      <c r="R382" s="152">
        <v>0</v>
      </c>
      <c r="S382" s="152">
        <v>0</v>
      </c>
      <c r="T382" s="152">
        <v>0</v>
      </c>
      <c r="U382" s="140">
        <v>16349</v>
      </c>
      <c r="V382" s="140">
        <v>56759</v>
      </c>
      <c r="W382" s="140">
        <v>79961</v>
      </c>
      <c r="X382" s="140">
        <v>79961</v>
      </c>
      <c r="Y382" s="152">
        <v>0</v>
      </c>
      <c r="Z382" s="152">
        <v>0</v>
      </c>
      <c r="AA382" s="152">
        <v>0</v>
      </c>
      <c r="AB382" s="152">
        <v>0</v>
      </c>
      <c r="AC382" s="152">
        <f t="shared" si="11"/>
        <v>0</v>
      </c>
      <c r="AD382" s="140">
        <v>21300</v>
      </c>
      <c r="AE382" s="54"/>
    </row>
    <row r="383" spans="1:31" ht="13.5">
      <c r="A383" s="220">
        <v>3023</v>
      </c>
      <c r="B383" s="216" t="s">
        <v>1830</v>
      </c>
      <c r="C383" s="140">
        <v>3</v>
      </c>
      <c r="D383" s="140">
        <v>320</v>
      </c>
      <c r="E383" s="222">
        <f t="shared" si="10"/>
        <v>232</v>
      </c>
      <c r="F383" s="222">
        <f t="shared" si="10"/>
        <v>88</v>
      </c>
      <c r="G383" s="152">
        <v>0</v>
      </c>
      <c r="H383" s="152">
        <v>0</v>
      </c>
      <c r="I383" s="140">
        <v>6</v>
      </c>
      <c r="J383" s="140">
        <v>1</v>
      </c>
      <c r="K383" s="140">
        <v>232</v>
      </c>
      <c r="L383" s="140">
        <v>69</v>
      </c>
      <c r="M383" s="140">
        <v>2</v>
      </c>
      <c r="N383" s="140">
        <v>18</v>
      </c>
      <c r="O383" s="140">
        <v>3</v>
      </c>
      <c r="P383" s="152">
        <v>0</v>
      </c>
      <c r="Q383" s="140">
        <v>11</v>
      </c>
      <c r="R383" s="152">
        <v>0</v>
      </c>
      <c r="S383" s="152">
        <v>0</v>
      </c>
      <c r="T383" s="152">
        <v>0</v>
      </c>
      <c r="U383" s="140" t="s">
        <v>2332</v>
      </c>
      <c r="V383" s="140" t="s">
        <v>2332</v>
      </c>
      <c r="W383" s="140" t="s">
        <v>2332</v>
      </c>
      <c r="X383" s="140" t="s">
        <v>2332</v>
      </c>
      <c r="Y383" s="152">
        <v>0</v>
      </c>
      <c r="Z383" s="140" t="s">
        <v>2332</v>
      </c>
      <c r="AA383" s="152">
        <v>0</v>
      </c>
      <c r="AB383" s="152">
        <v>0</v>
      </c>
      <c r="AC383" s="152" t="s">
        <v>2332</v>
      </c>
      <c r="AD383" s="140" t="s">
        <v>2332</v>
      </c>
      <c r="AE383" s="54"/>
    </row>
    <row r="384" spans="1:31" ht="13.5">
      <c r="A384" s="220">
        <v>303</v>
      </c>
      <c r="B384" s="216" t="s">
        <v>2472</v>
      </c>
      <c r="C384" s="140">
        <v>9</v>
      </c>
      <c r="D384" s="140">
        <v>1010</v>
      </c>
      <c r="E384" s="222">
        <f t="shared" si="10"/>
        <v>748</v>
      </c>
      <c r="F384" s="222">
        <f t="shared" si="10"/>
        <v>262</v>
      </c>
      <c r="G384" s="152">
        <v>0</v>
      </c>
      <c r="H384" s="152">
        <v>0</v>
      </c>
      <c r="I384" s="140">
        <v>8</v>
      </c>
      <c r="J384" s="152">
        <v>0</v>
      </c>
      <c r="K384" s="140">
        <v>691</v>
      </c>
      <c r="L384" s="140">
        <v>119</v>
      </c>
      <c r="M384" s="140">
        <v>38</v>
      </c>
      <c r="N384" s="140">
        <v>116</v>
      </c>
      <c r="O384" s="140">
        <v>52</v>
      </c>
      <c r="P384" s="140">
        <v>44</v>
      </c>
      <c r="Q384" s="140">
        <v>41</v>
      </c>
      <c r="R384" s="140">
        <v>17</v>
      </c>
      <c r="S384" s="140">
        <v>10</v>
      </c>
      <c r="T384" s="140">
        <v>5</v>
      </c>
      <c r="U384" s="140">
        <v>353837</v>
      </c>
      <c r="V384" s="140">
        <v>9686218</v>
      </c>
      <c r="W384" s="140">
        <v>13720197</v>
      </c>
      <c r="X384" s="140">
        <v>13516796</v>
      </c>
      <c r="Y384" s="140">
        <v>67054</v>
      </c>
      <c r="Z384" s="140">
        <v>136347</v>
      </c>
      <c r="AA384" s="152">
        <v>0</v>
      </c>
      <c r="AB384" s="140">
        <v>136347</v>
      </c>
      <c r="AC384" s="152">
        <f t="shared" si="11"/>
        <v>0</v>
      </c>
      <c r="AD384" s="140">
        <v>3572073</v>
      </c>
      <c r="AE384" s="54"/>
    </row>
    <row r="385" spans="1:31" ht="13.5">
      <c r="A385" s="220">
        <v>3031</v>
      </c>
      <c r="B385" s="216" t="s">
        <v>1831</v>
      </c>
      <c r="C385" s="140">
        <v>2</v>
      </c>
      <c r="D385" s="140">
        <v>620</v>
      </c>
      <c r="E385" s="222">
        <f t="shared" si="10"/>
        <v>521</v>
      </c>
      <c r="F385" s="222">
        <f t="shared" si="10"/>
        <v>99</v>
      </c>
      <c r="G385" s="152">
        <v>0</v>
      </c>
      <c r="H385" s="152">
        <v>0</v>
      </c>
      <c r="I385" s="140">
        <v>1</v>
      </c>
      <c r="J385" s="152">
        <v>0</v>
      </c>
      <c r="K385" s="140">
        <v>483</v>
      </c>
      <c r="L385" s="140">
        <v>89</v>
      </c>
      <c r="M385" s="140">
        <v>15</v>
      </c>
      <c r="N385" s="140">
        <v>21</v>
      </c>
      <c r="O385" s="140">
        <v>43</v>
      </c>
      <c r="P385" s="140">
        <v>1</v>
      </c>
      <c r="Q385" s="140">
        <v>21</v>
      </c>
      <c r="R385" s="140">
        <v>12</v>
      </c>
      <c r="S385" s="152">
        <v>0</v>
      </c>
      <c r="T385" s="152">
        <v>0</v>
      </c>
      <c r="U385" s="140" t="s">
        <v>2332</v>
      </c>
      <c r="V385" s="140" t="s">
        <v>2332</v>
      </c>
      <c r="W385" s="140" t="s">
        <v>2332</v>
      </c>
      <c r="X385" s="140" t="s">
        <v>2332</v>
      </c>
      <c r="Y385" s="140" t="s">
        <v>2332</v>
      </c>
      <c r="Z385" s="152">
        <v>0</v>
      </c>
      <c r="AA385" s="152">
        <v>0</v>
      </c>
      <c r="AB385" s="152">
        <v>0</v>
      </c>
      <c r="AC385" s="152">
        <f t="shared" si="11"/>
        <v>0</v>
      </c>
      <c r="AD385" s="140" t="s">
        <v>2332</v>
      </c>
      <c r="AE385" s="54"/>
    </row>
    <row r="386" spans="1:31" ht="13.5">
      <c r="A386" s="220">
        <v>3032</v>
      </c>
      <c r="B386" s="216" t="s">
        <v>2473</v>
      </c>
      <c r="C386" s="140">
        <v>1</v>
      </c>
      <c r="D386" s="140">
        <v>61</v>
      </c>
      <c r="E386" s="222">
        <f t="shared" si="10"/>
        <v>50</v>
      </c>
      <c r="F386" s="222">
        <f t="shared" si="10"/>
        <v>11</v>
      </c>
      <c r="G386" s="152">
        <v>0</v>
      </c>
      <c r="H386" s="152">
        <v>0</v>
      </c>
      <c r="I386" s="140">
        <v>1</v>
      </c>
      <c r="J386" s="152">
        <v>0</v>
      </c>
      <c r="K386" s="140">
        <v>46</v>
      </c>
      <c r="L386" s="140">
        <v>9</v>
      </c>
      <c r="M386" s="140">
        <v>2</v>
      </c>
      <c r="N386" s="140">
        <v>2</v>
      </c>
      <c r="O386" s="140">
        <v>1</v>
      </c>
      <c r="P386" s="152">
        <v>0</v>
      </c>
      <c r="Q386" s="152">
        <v>0</v>
      </c>
      <c r="R386" s="152">
        <v>0</v>
      </c>
      <c r="S386" s="140">
        <v>10</v>
      </c>
      <c r="T386" s="140">
        <v>5</v>
      </c>
      <c r="U386" s="140" t="s">
        <v>2332</v>
      </c>
      <c r="V386" s="140" t="s">
        <v>2332</v>
      </c>
      <c r="W386" s="140" t="s">
        <v>2332</v>
      </c>
      <c r="X386" s="140" t="s">
        <v>2332</v>
      </c>
      <c r="Y386" s="152">
        <v>0</v>
      </c>
      <c r="Z386" s="152">
        <v>0</v>
      </c>
      <c r="AA386" s="152">
        <v>0</v>
      </c>
      <c r="AB386" s="152">
        <v>0</v>
      </c>
      <c r="AC386" s="152">
        <f t="shared" si="11"/>
        <v>0</v>
      </c>
      <c r="AD386" s="140" t="s">
        <v>2332</v>
      </c>
      <c r="AE386" s="54"/>
    </row>
    <row r="387" spans="1:31" ht="13.5">
      <c r="A387" s="220">
        <v>3034</v>
      </c>
      <c r="B387" s="216" t="s">
        <v>2474</v>
      </c>
      <c r="C387" s="140">
        <v>5</v>
      </c>
      <c r="D387" s="140">
        <v>234</v>
      </c>
      <c r="E387" s="222">
        <f t="shared" si="10"/>
        <v>164</v>
      </c>
      <c r="F387" s="222">
        <f t="shared" si="10"/>
        <v>70</v>
      </c>
      <c r="G387" s="152">
        <v>0</v>
      </c>
      <c r="H387" s="152">
        <v>0</v>
      </c>
      <c r="I387" s="140">
        <v>6</v>
      </c>
      <c r="J387" s="152">
        <v>0</v>
      </c>
      <c r="K387" s="140">
        <v>150</v>
      </c>
      <c r="L387" s="140">
        <v>21</v>
      </c>
      <c r="M387" s="140">
        <v>20</v>
      </c>
      <c r="N387" s="140">
        <v>54</v>
      </c>
      <c r="O387" s="140">
        <v>8</v>
      </c>
      <c r="P387" s="152">
        <v>0</v>
      </c>
      <c r="Q387" s="140">
        <v>20</v>
      </c>
      <c r="R387" s="140">
        <v>5</v>
      </c>
      <c r="S387" s="152">
        <v>0</v>
      </c>
      <c r="T387" s="152">
        <v>0</v>
      </c>
      <c r="U387" s="140">
        <v>115765</v>
      </c>
      <c r="V387" s="140">
        <v>272696</v>
      </c>
      <c r="W387" s="140">
        <v>639329</v>
      </c>
      <c r="X387" s="140">
        <v>625351</v>
      </c>
      <c r="Y387" s="140">
        <v>11685</v>
      </c>
      <c r="Z387" s="140">
        <v>2293</v>
      </c>
      <c r="AA387" s="152">
        <v>0</v>
      </c>
      <c r="AB387" s="140">
        <v>2293</v>
      </c>
      <c r="AC387" s="152">
        <f t="shared" si="11"/>
        <v>0</v>
      </c>
      <c r="AD387" s="140">
        <v>340929</v>
      </c>
      <c r="AE387" s="54"/>
    </row>
    <row r="388" spans="1:31" ht="13.5">
      <c r="A388" s="220">
        <v>3039</v>
      </c>
      <c r="B388" s="216" t="s">
        <v>2475</v>
      </c>
      <c r="C388" s="140">
        <v>1</v>
      </c>
      <c r="D388" s="140">
        <v>95</v>
      </c>
      <c r="E388" s="222">
        <f t="shared" si="10"/>
        <v>13</v>
      </c>
      <c r="F388" s="222">
        <f t="shared" si="10"/>
        <v>82</v>
      </c>
      <c r="G388" s="152">
        <v>0</v>
      </c>
      <c r="H388" s="152">
        <v>0</v>
      </c>
      <c r="I388" s="152">
        <v>0</v>
      </c>
      <c r="J388" s="152">
        <v>0</v>
      </c>
      <c r="K388" s="140">
        <v>12</v>
      </c>
      <c r="L388" s="152">
        <v>0</v>
      </c>
      <c r="M388" s="140">
        <v>1</v>
      </c>
      <c r="N388" s="140">
        <v>39</v>
      </c>
      <c r="O388" s="152">
        <v>0</v>
      </c>
      <c r="P388" s="140">
        <v>43</v>
      </c>
      <c r="Q388" s="152">
        <v>0</v>
      </c>
      <c r="R388" s="152">
        <v>0</v>
      </c>
      <c r="S388" s="152">
        <v>0</v>
      </c>
      <c r="T388" s="152">
        <v>0</v>
      </c>
      <c r="U388" s="140" t="s">
        <v>2332</v>
      </c>
      <c r="V388" s="140" t="s">
        <v>2332</v>
      </c>
      <c r="W388" s="140" t="s">
        <v>2332</v>
      </c>
      <c r="X388" s="140" t="s">
        <v>2332</v>
      </c>
      <c r="Y388" s="152">
        <v>0</v>
      </c>
      <c r="Z388" s="140" t="s">
        <v>2332</v>
      </c>
      <c r="AA388" s="152">
        <v>0</v>
      </c>
      <c r="AB388" s="140" t="s">
        <v>2332</v>
      </c>
      <c r="AC388" s="152" t="s">
        <v>2332</v>
      </c>
      <c r="AD388" s="140" t="s">
        <v>2332</v>
      </c>
      <c r="AE388" s="54"/>
    </row>
    <row r="389" spans="1:31" ht="13.5">
      <c r="A389" s="220">
        <v>311</v>
      </c>
      <c r="B389" s="216" t="s">
        <v>2476</v>
      </c>
      <c r="C389" s="140">
        <v>64</v>
      </c>
      <c r="D389" s="140">
        <v>3917</v>
      </c>
      <c r="E389" s="222">
        <f t="shared" si="10"/>
        <v>2979</v>
      </c>
      <c r="F389" s="222">
        <f t="shared" si="10"/>
        <v>938</v>
      </c>
      <c r="G389" s="140">
        <v>8</v>
      </c>
      <c r="H389" s="140">
        <v>1</v>
      </c>
      <c r="I389" s="140">
        <v>80</v>
      </c>
      <c r="J389" s="140">
        <v>29</v>
      </c>
      <c r="K389" s="140">
        <v>2211</v>
      </c>
      <c r="L389" s="140">
        <v>366</v>
      </c>
      <c r="M389" s="140">
        <v>567</v>
      </c>
      <c r="N389" s="140">
        <v>451</v>
      </c>
      <c r="O389" s="140">
        <v>175</v>
      </c>
      <c r="P389" s="140">
        <v>101</v>
      </c>
      <c r="Q389" s="140">
        <v>62</v>
      </c>
      <c r="R389" s="140">
        <v>10</v>
      </c>
      <c r="S389" s="140">
        <v>2</v>
      </c>
      <c r="T389" s="140">
        <v>4</v>
      </c>
      <c r="U389" s="140">
        <v>1995543</v>
      </c>
      <c r="V389" s="140">
        <v>6289971</v>
      </c>
      <c r="W389" s="140">
        <v>9793246</v>
      </c>
      <c r="X389" s="140">
        <v>9314619</v>
      </c>
      <c r="Y389" s="140">
        <v>403877</v>
      </c>
      <c r="Z389" s="140">
        <v>74750</v>
      </c>
      <c r="AA389" s="140">
        <v>49</v>
      </c>
      <c r="AB389" s="140">
        <v>6869</v>
      </c>
      <c r="AC389" s="152">
        <f t="shared" si="11"/>
        <v>67832</v>
      </c>
      <c r="AD389" s="140">
        <v>3055826</v>
      </c>
      <c r="AE389" s="54"/>
    </row>
    <row r="390" spans="1:31" ht="13.5">
      <c r="A390" s="220">
        <v>3113</v>
      </c>
      <c r="B390" s="216" t="s">
        <v>2477</v>
      </c>
      <c r="C390" s="140">
        <v>64</v>
      </c>
      <c r="D390" s="140">
        <v>3917</v>
      </c>
      <c r="E390" s="222">
        <f t="shared" si="10"/>
        <v>2979</v>
      </c>
      <c r="F390" s="222">
        <f t="shared" si="10"/>
        <v>938</v>
      </c>
      <c r="G390" s="140">
        <v>8</v>
      </c>
      <c r="H390" s="140">
        <v>1</v>
      </c>
      <c r="I390" s="140">
        <v>80</v>
      </c>
      <c r="J390" s="140">
        <v>29</v>
      </c>
      <c r="K390" s="140">
        <v>2211</v>
      </c>
      <c r="L390" s="140">
        <v>366</v>
      </c>
      <c r="M390" s="140">
        <v>567</v>
      </c>
      <c r="N390" s="140">
        <v>451</v>
      </c>
      <c r="O390" s="140">
        <v>175</v>
      </c>
      <c r="P390" s="140">
        <v>101</v>
      </c>
      <c r="Q390" s="140">
        <v>62</v>
      </c>
      <c r="R390" s="140">
        <v>10</v>
      </c>
      <c r="S390" s="140">
        <v>2</v>
      </c>
      <c r="T390" s="140">
        <v>4</v>
      </c>
      <c r="U390" s="140">
        <v>1995543</v>
      </c>
      <c r="V390" s="140">
        <v>6289971</v>
      </c>
      <c r="W390" s="140">
        <v>9793246</v>
      </c>
      <c r="X390" s="140">
        <v>9314619</v>
      </c>
      <c r="Y390" s="140">
        <v>403877</v>
      </c>
      <c r="Z390" s="140">
        <v>74750</v>
      </c>
      <c r="AA390" s="140">
        <v>49</v>
      </c>
      <c r="AB390" s="140">
        <v>6869</v>
      </c>
      <c r="AC390" s="152">
        <f t="shared" si="11"/>
        <v>67832</v>
      </c>
      <c r="AD390" s="140">
        <v>3055826</v>
      </c>
      <c r="AE390" s="54"/>
    </row>
    <row r="391" spans="1:31" ht="13.5">
      <c r="A391" s="220">
        <v>313</v>
      </c>
      <c r="B391" s="216" t="s">
        <v>2128</v>
      </c>
      <c r="C391" s="140">
        <v>1</v>
      </c>
      <c r="D391" s="140">
        <v>10</v>
      </c>
      <c r="E391" s="222">
        <f t="shared" si="10"/>
        <v>6</v>
      </c>
      <c r="F391" s="222">
        <f t="shared" si="10"/>
        <v>4</v>
      </c>
      <c r="G391" s="152">
        <v>0</v>
      </c>
      <c r="H391" s="152">
        <v>0</v>
      </c>
      <c r="I391" s="140">
        <v>2</v>
      </c>
      <c r="J391" s="152">
        <v>0</v>
      </c>
      <c r="K391" s="140">
        <v>3</v>
      </c>
      <c r="L391" s="140">
        <v>3</v>
      </c>
      <c r="M391" s="140">
        <v>1</v>
      </c>
      <c r="N391" s="140">
        <v>1</v>
      </c>
      <c r="O391" s="152">
        <v>0</v>
      </c>
      <c r="P391" s="152">
        <v>0</v>
      </c>
      <c r="Q391" s="152">
        <v>0</v>
      </c>
      <c r="R391" s="152">
        <v>0</v>
      </c>
      <c r="S391" s="152">
        <v>0</v>
      </c>
      <c r="T391" s="152">
        <v>0</v>
      </c>
      <c r="U391" s="140" t="s">
        <v>2332</v>
      </c>
      <c r="V391" s="140" t="s">
        <v>2332</v>
      </c>
      <c r="W391" s="140" t="s">
        <v>2332</v>
      </c>
      <c r="X391" s="140" t="s">
        <v>2332</v>
      </c>
      <c r="Y391" s="152">
        <v>0</v>
      </c>
      <c r="Z391" s="152">
        <v>0</v>
      </c>
      <c r="AA391" s="152">
        <v>0</v>
      </c>
      <c r="AB391" s="152">
        <v>0</v>
      </c>
      <c r="AC391" s="152">
        <f t="shared" si="11"/>
        <v>0</v>
      </c>
      <c r="AD391" s="140" t="s">
        <v>2332</v>
      </c>
      <c r="AE391" s="54"/>
    </row>
    <row r="392" spans="1:31" ht="13.5">
      <c r="A392" s="220">
        <v>3134</v>
      </c>
      <c r="B392" s="216" t="s">
        <v>2478</v>
      </c>
      <c r="C392" s="140">
        <v>1</v>
      </c>
      <c r="D392" s="140">
        <v>10</v>
      </c>
      <c r="E392" s="222">
        <f aca="true" t="shared" si="12" ref="E392:F421">(G392+I392+K392+M392+O392)-Q392</f>
        <v>6</v>
      </c>
      <c r="F392" s="222">
        <f t="shared" si="12"/>
        <v>4</v>
      </c>
      <c r="G392" s="152">
        <v>0</v>
      </c>
      <c r="H392" s="152">
        <v>0</v>
      </c>
      <c r="I392" s="140">
        <v>2</v>
      </c>
      <c r="J392" s="152">
        <v>0</v>
      </c>
      <c r="K392" s="140">
        <v>3</v>
      </c>
      <c r="L392" s="140">
        <v>3</v>
      </c>
      <c r="M392" s="140">
        <v>1</v>
      </c>
      <c r="N392" s="140">
        <v>1</v>
      </c>
      <c r="O392" s="152">
        <v>0</v>
      </c>
      <c r="P392" s="152">
        <v>0</v>
      </c>
      <c r="Q392" s="152">
        <v>0</v>
      </c>
      <c r="R392" s="152">
        <v>0</v>
      </c>
      <c r="S392" s="152">
        <v>0</v>
      </c>
      <c r="T392" s="152">
        <v>0</v>
      </c>
      <c r="U392" s="140" t="s">
        <v>2332</v>
      </c>
      <c r="V392" s="140" t="s">
        <v>2332</v>
      </c>
      <c r="W392" s="140" t="s">
        <v>2332</v>
      </c>
      <c r="X392" s="140" t="s">
        <v>2332</v>
      </c>
      <c r="Y392" s="152">
        <v>0</v>
      </c>
      <c r="Z392" s="152">
        <v>0</v>
      </c>
      <c r="AA392" s="152">
        <v>0</v>
      </c>
      <c r="AB392" s="152">
        <v>0</v>
      </c>
      <c r="AC392" s="152">
        <f t="shared" si="11"/>
        <v>0</v>
      </c>
      <c r="AD392" s="140" t="s">
        <v>2332</v>
      </c>
      <c r="AE392" s="54"/>
    </row>
    <row r="393" spans="1:31" ht="13.5">
      <c r="A393" s="220">
        <v>314</v>
      </c>
      <c r="B393" s="216" t="s">
        <v>1832</v>
      </c>
      <c r="C393" s="140">
        <v>4</v>
      </c>
      <c r="D393" s="140">
        <v>67</v>
      </c>
      <c r="E393" s="222">
        <f t="shared" si="12"/>
        <v>48</v>
      </c>
      <c r="F393" s="222">
        <f t="shared" si="12"/>
        <v>19</v>
      </c>
      <c r="G393" s="140">
        <v>1</v>
      </c>
      <c r="H393" s="152">
        <v>0</v>
      </c>
      <c r="I393" s="140">
        <v>3</v>
      </c>
      <c r="J393" s="140">
        <v>1</v>
      </c>
      <c r="K393" s="140">
        <v>38</v>
      </c>
      <c r="L393" s="140">
        <v>13</v>
      </c>
      <c r="M393" s="140">
        <v>6</v>
      </c>
      <c r="N393" s="140">
        <v>5</v>
      </c>
      <c r="O393" s="152">
        <v>0</v>
      </c>
      <c r="P393" s="152">
        <v>0</v>
      </c>
      <c r="Q393" s="152">
        <v>0</v>
      </c>
      <c r="R393" s="152">
        <v>0</v>
      </c>
      <c r="S393" s="152">
        <v>0</v>
      </c>
      <c r="T393" s="152">
        <v>0</v>
      </c>
      <c r="U393" s="140">
        <v>21431</v>
      </c>
      <c r="V393" s="140">
        <v>11178</v>
      </c>
      <c r="W393" s="140">
        <v>48961</v>
      </c>
      <c r="X393" s="140" t="s">
        <v>2332</v>
      </c>
      <c r="Y393" s="140" t="s">
        <v>2332</v>
      </c>
      <c r="Z393" s="152">
        <v>0</v>
      </c>
      <c r="AA393" s="152">
        <v>0</v>
      </c>
      <c r="AB393" s="152">
        <v>0</v>
      </c>
      <c r="AC393" s="152">
        <f t="shared" si="11"/>
        <v>0</v>
      </c>
      <c r="AD393" s="140">
        <v>34575</v>
      </c>
      <c r="AE393" s="54"/>
    </row>
    <row r="394" spans="1:31" ht="13.5">
      <c r="A394" s="220">
        <v>3142</v>
      </c>
      <c r="B394" s="216" t="s">
        <v>1833</v>
      </c>
      <c r="C394" s="140">
        <v>2</v>
      </c>
      <c r="D394" s="140">
        <v>38</v>
      </c>
      <c r="E394" s="222">
        <f t="shared" si="12"/>
        <v>28</v>
      </c>
      <c r="F394" s="222">
        <f t="shared" si="12"/>
        <v>10</v>
      </c>
      <c r="G394" s="140">
        <v>1</v>
      </c>
      <c r="H394" s="152">
        <v>0</v>
      </c>
      <c r="I394" s="140">
        <v>2</v>
      </c>
      <c r="J394" s="140">
        <v>1</v>
      </c>
      <c r="K394" s="140">
        <v>22</v>
      </c>
      <c r="L394" s="140">
        <v>6</v>
      </c>
      <c r="M394" s="140">
        <v>3</v>
      </c>
      <c r="N394" s="140">
        <v>3</v>
      </c>
      <c r="O394" s="152">
        <v>0</v>
      </c>
      <c r="P394" s="152">
        <v>0</v>
      </c>
      <c r="Q394" s="152">
        <v>0</v>
      </c>
      <c r="R394" s="152">
        <v>0</v>
      </c>
      <c r="S394" s="152">
        <v>0</v>
      </c>
      <c r="T394" s="152">
        <v>0</v>
      </c>
      <c r="U394" s="140" t="s">
        <v>2332</v>
      </c>
      <c r="V394" s="140" t="s">
        <v>2332</v>
      </c>
      <c r="W394" s="140" t="s">
        <v>2332</v>
      </c>
      <c r="X394" s="152">
        <v>0</v>
      </c>
      <c r="Y394" s="140" t="s">
        <v>2332</v>
      </c>
      <c r="Z394" s="152">
        <v>0</v>
      </c>
      <c r="AA394" s="152">
        <v>0</v>
      </c>
      <c r="AB394" s="152">
        <v>0</v>
      </c>
      <c r="AC394" s="152">
        <f aca="true" t="shared" si="13" ref="AC394:AC421">Z394-AA394-AB394</f>
        <v>0</v>
      </c>
      <c r="AD394" s="140" t="s">
        <v>2332</v>
      </c>
      <c r="AE394" s="54"/>
    </row>
    <row r="395" spans="1:31" ht="13.5">
      <c r="A395" s="220">
        <v>3149</v>
      </c>
      <c r="B395" s="216" t="s">
        <v>2479</v>
      </c>
      <c r="C395" s="140">
        <v>2</v>
      </c>
      <c r="D395" s="140">
        <v>29</v>
      </c>
      <c r="E395" s="222">
        <f t="shared" si="12"/>
        <v>20</v>
      </c>
      <c r="F395" s="222">
        <f t="shared" si="12"/>
        <v>9</v>
      </c>
      <c r="G395" s="152">
        <v>0</v>
      </c>
      <c r="H395" s="152">
        <v>0</v>
      </c>
      <c r="I395" s="140">
        <v>1</v>
      </c>
      <c r="J395" s="152">
        <v>0</v>
      </c>
      <c r="K395" s="140">
        <v>16</v>
      </c>
      <c r="L395" s="140">
        <v>7</v>
      </c>
      <c r="M395" s="140">
        <v>3</v>
      </c>
      <c r="N395" s="140">
        <v>2</v>
      </c>
      <c r="O395" s="152">
        <v>0</v>
      </c>
      <c r="P395" s="152">
        <v>0</v>
      </c>
      <c r="Q395" s="152">
        <v>0</v>
      </c>
      <c r="R395" s="152">
        <v>0</v>
      </c>
      <c r="S395" s="152">
        <v>0</v>
      </c>
      <c r="T395" s="152">
        <v>0</v>
      </c>
      <c r="U395" s="140" t="s">
        <v>2332</v>
      </c>
      <c r="V395" s="140" t="s">
        <v>2332</v>
      </c>
      <c r="W395" s="140" t="s">
        <v>2332</v>
      </c>
      <c r="X395" s="140" t="s">
        <v>2332</v>
      </c>
      <c r="Y395" s="140" t="s">
        <v>2332</v>
      </c>
      <c r="Z395" s="152">
        <v>0</v>
      </c>
      <c r="AA395" s="152">
        <v>0</v>
      </c>
      <c r="AB395" s="152">
        <v>0</v>
      </c>
      <c r="AC395" s="152">
        <f t="shared" si="13"/>
        <v>0</v>
      </c>
      <c r="AD395" s="140" t="s">
        <v>2332</v>
      </c>
      <c r="AE395" s="54"/>
    </row>
    <row r="396" spans="1:31" ht="13.5">
      <c r="A396" s="220">
        <v>315</v>
      </c>
      <c r="B396" s="216" t="s">
        <v>2480</v>
      </c>
      <c r="C396" s="140">
        <v>2</v>
      </c>
      <c r="D396" s="140">
        <v>31</v>
      </c>
      <c r="E396" s="222">
        <f t="shared" si="12"/>
        <v>27</v>
      </c>
      <c r="F396" s="222">
        <f t="shared" si="12"/>
        <v>4</v>
      </c>
      <c r="G396" s="152">
        <v>0</v>
      </c>
      <c r="H396" s="152">
        <v>0</v>
      </c>
      <c r="I396" s="140">
        <v>1</v>
      </c>
      <c r="J396" s="140">
        <v>1</v>
      </c>
      <c r="K396" s="140">
        <v>25</v>
      </c>
      <c r="L396" s="140">
        <v>2</v>
      </c>
      <c r="M396" s="140">
        <v>1</v>
      </c>
      <c r="N396" s="140">
        <v>1</v>
      </c>
      <c r="O396" s="152">
        <v>0</v>
      </c>
      <c r="P396" s="152">
        <v>0</v>
      </c>
      <c r="Q396" s="152">
        <v>0</v>
      </c>
      <c r="R396" s="152">
        <v>0</v>
      </c>
      <c r="S396" s="152">
        <v>0</v>
      </c>
      <c r="T396" s="152">
        <v>0</v>
      </c>
      <c r="U396" s="140" t="s">
        <v>2332</v>
      </c>
      <c r="V396" s="140" t="s">
        <v>2332</v>
      </c>
      <c r="W396" s="140" t="s">
        <v>2332</v>
      </c>
      <c r="X396" s="140" t="s">
        <v>2332</v>
      </c>
      <c r="Y396" s="140" t="s">
        <v>2332</v>
      </c>
      <c r="Z396" s="152">
        <v>0</v>
      </c>
      <c r="AA396" s="152">
        <v>0</v>
      </c>
      <c r="AB396" s="152">
        <v>0</v>
      </c>
      <c r="AC396" s="152">
        <f t="shared" si="13"/>
        <v>0</v>
      </c>
      <c r="AD396" s="140" t="s">
        <v>2332</v>
      </c>
      <c r="AE396" s="54"/>
    </row>
    <row r="397" spans="1:31" ht="13.5">
      <c r="A397" s="220">
        <v>3159</v>
      </c>
      <c r="B397" s="216" t="s">
        <v>2481</v>
      </c>
      <c r="C397" s="140">
        <v>2</v>
      </c>
      <c r="D397" s="140">
        <v>31</v>
      </c>
      <c r="E397" s="222">
        <f t="shared" si="12"/>
        <v>27</v>
      </c>
      <c r="F397" s="222">
        <f t="shared" si="12"/>
        <v>4</v>
      </c>
      <c r="G397" s="152">
        <v>0</v>
      </c>
      <c r="H397" s="152">
        <v>0</v>
      </c>
      <c r="I397" s="140">
        <v>1</v>
      </c>
      <c r="J397" s="140">
        <v>1</v>
      </c>
      <c r="K397" s="140">
        <v>25</v>
      </c>
      <c r="L397" s="140">
        <v>2</v>
      </c>
      <c r="M397" s="140">
        <v>1</v>
      </c>
      <c r="N397" s="140">
        <v>1</v>
      </c>
      <c r="O397" s="152">
        <v>0</v>
      </c>
      <c r="P397" s="152">
        <v>0</v>
      </c>
      <c r="Q397" s="152">
        <v>0</v>
      </c>
      <c r="R397" s="152">
        <v>0</v>
      </c>
      <c r="S397" s="152">
        <v>0</v>
      </c>
      <c r="T397" s="152">
        <v>0</v>
      </c>
      <c r="U397" s="140" t="s">
        <v>2332</v>
      </c>
      <c r="V397" s="140" t="s">
        <v>2332</v>
      </c>
      <c r="W397" s="140" t="s">
        <v>2332</v>
      </c>
      <c r="X397" s="140" t="s">
        <v>2332</v>
      </c>
      <c r="Y397" s="140" t="s">
        <v>2332</v>
      </c>
      <c r="Z397" s="152">
        <v>0</v>
      </c>
      <c r="AA397" s="152">
        <v>0</v>
      </c>
      <c r="AB397" s="152">
        <v>0</v>
      </c>
      <c r="AC397" s="152">
        <f t="shared" si="13"/>
        <v>0</v>
      </c>
      <c r="AD397" s="140" t="s">
        <v>2332</v>
      </c>
      <c r="AE397" s="54"/>
    </row>
    <row r="398" spans="1:31" ht="13.5">
      <c r="A398" s="220">
        <v>321</v>
      </c>
      <c r="B398" s="216" t="s">
        <v>1834</v>
      </c>
      <c r="C398" s="140">
        <v>120</v>
      </c>
      <c r="D398" s="140">
        <v>1710</v>
      </c>
      <c r="E398" s="222">
        <f t="shared" si="12"/>
        <v>870</v>
      </c>
      <c r="F398" s="222">
        <f t="shared" si="12"/>
        <v>840</v>
      </c>
      <c r="G398" s="140">
        <v>12</v>
      </c>
      <c r="H398" s="140">
        <v>1</v>
      </c>
      <c r="I398" s="140">
        <v>152</v>
      </c>
      <c r="J398" s="140">
        <v>63</v>
      </c>
      <c r="K398" s="140">
        <v>643</v>
      </c>
      <c r="L398" s="140">
        <v>389</v>
      </c>
      <c r="M398" s="140">
        <v>64</v>
      </c>
      <c r="N398" s="140">
        <v>381</v>
      </c>
      <c r="O398" s="140">
        <v>1</v>
      </c>
      <c r="P398" s="140">
        <v>7</v>
      </c>
      <c r="Q398" s="140">
        <v>2</v>
      </c>
      <c r="R398" s="140">
        <v>1</v>
      </c>
      <c r="S398" s="140">
        <v>1</v>
      </c>
      <c r="T398" s="140">
        <v>3</v>
      </c>
      <c r="U398" s="140">
        <v>533670</v>
      </c>
      <c r="V398" s="140">
        <v>1954517</v>
      </c>
      <c r="W398" s="140">
        <v>3137468</v>
      </c>
      <c r="X398" s="140">
        <v>2735113</v>
      </c>
      <c r="Y398" s="140">
        <v>302849</v>
      </c>
      <c r="Z398" s="140">
        <v>99506</v>
      </c>
      <c r="AA398" s="152">
        <v>0</v>
      </c>
      <c r="AB398" s="140">
        <v>1091</v>
      </c>
      <c r="AC398" s="152">
        <f t="shared" si="13"/>
        <v>98415</v>
      </c>
      <c r="AD398" s="140">
        <v>1088033</v>
      </c>
      <c r="AE398" s="54"/>
    </row>
    <row r="399" spans="1:31" ht="13.5">
      <c r="A399" s="220">
        <v>3211</v>
      </c>
      <c r="B399" s="216" t="s">
        <v>1835</v>
      </c>
      <c r="C399" s="140">
        <v>96</v>
      </c>
      <c r="D399" s="140">
        <v>1343</v>
      </c>
      <c r="E399" s="222">
        <f t="shared" si="12"/>
        <v>673</v>
      </c>
      <c r="F399" s="222">
        <f t="shared" si="12"/>
        <v>670</v>
      </c>
      <c r="G399" s="140">
        <v>8</v>
      </c>
      <c r="H399" s="152">
        <v>0</v>
      </c>
      <c r="I399" s="140">
        <v>117</v>
      </c>
      <c r="J399" s="140">
        <v>51</v>
      </c>
      <c r="K399" s="140">
        <v>514</v>
      </c>
      <c r="L399" s="140">
        <v>331</v>
      </c>
      <c r="M399" s="140">
        <v>35</v>
      </c>
      <c r="N399" s="140">
        <v>285</v>
      </c>
      <c r="O399" s="152">
        <v>0</v>
      </c>
      <c r="P399" s="140">
        <v>3</v>
      </c>
      <c r="Q399" s="140">
        <v>1</v>
      </c>
      <c r="R399" s="152">
        <v>0</v>
      </c>
      <c r="S399" s="140">
        <v>1</v>
      </c>
      <c r="T399" s="140">
        <v>2</v>
      </c>
      <c r="U399" s="140">
        <v>422996</v>
      </c>
      <c r="V399" s="140">
        <v>1656984</v>
      </c>
      <c r="W399" s="140">
        <v>2628793</v>
      </c>
      <c r="X399" s="140">
        <v>2349118</v>
      </c>
      <c r="Y399" s="140">
        <v>221133</v>
      </c>
      <c r="Z399" s="140">
        <v>58542</v>
      </c>
      <c r="AA399" s="152">
        <v>0</v>
      </c>
      <c r="AB399" s="140">
        <v>1091</v>
      </c>
      <c r="AC399" s="152">
        <f t="shared" si="13"/>
        <v>57451</v>
      </c>
      <c r="AD399" s="140">
        <v>901906</v>
      </c>
      <c r="AE399" s="54"/>
    </row>
    <row r="400" spans="1:31" ht="13.5">
      <c r="A400" s="220">
        <v>3212</v>
      </c>
      <c r="B400" s="216" t="s">
        <v>1836</v>
      </c>
      <c r="C400" s="140">
        <v>20</v>
      </c>
      <c r="D400" s="140">
        <v>349</v>
      </c>
      <c r="E400" s="222">
        <f t="shared" si="12"/>
        <v>186</v>
      </c>
      <c r="F400" s="222">
        <f t="shared" si="12"/>
        <v>163</v>
      </c>
      <c r="G400" s="140">
        <v>1</v>
      </c>
      <c r="H400" s="152">
        <v>0</v>
      </c>
      <c r="I400" s="140">
        <v>34</v>
      </c>
      <c r="J400" s="140">
        <v>12</v>
      </c>
      <c r="K400" s="140">
        <v>122</v>
      </c>
      <c r="L400" s="140">
        <v>56</v>
      </c>
      <c r="M400" s="140">
        <v>29</v>
      </c>
      <c r="N400" s="140">
        <v>92</v>
      </c>
      <c r="O400" s="140">
        <v>1</v>
      </c>
      <c r="P400" s="140">
        <v>4</v>
      </c>
      <c r="Q400" s="140">
        <v>1</v>
      </c>
      <c r="R400" s="140">
        <v>1</v>
      </c>
      <c r="S400" s="152">
        <v>0</v>
      </c>
      <c r="T400" s="140">
        <v>1</v>
      </c>
      <c r="U400" s="140">
        <v>106734</v>
      </c>
      <c r="V400" s="140">
        <v>260128</v>
      </c>
      <c r="W400" s="140">
        <v>460107</v>
      </c>
      <c r="X400" s="140">
        <v>375532</v>
      </c>
      <c r="Y400" s="140">
        <v>76748</v>
      </c>
      <c r="Z400" s="140">
        <v>7827</v>
      </c>
      <c r="AA400" s="152">
        <v>0</v>
      </c>
      <c r="AB400" s="152">
        <v>0</v>
      </c>
      <c r="AC400" s="152">
        <f t="shared" si="13"/>
        <v>7827</v>
      </c>
      <c r="AD400" s="140">
        <v>175792</v>
      </c>
      <c r="AE400" s="54"/>
    </row>
    <row r="401" spans="1:31" ht="13.5">
      <c r="A401" s="220">
        <v>3219</v>
      </c>
      <c r="B401" s="216" t="s">
        <v>1837</v>
      </c>
      <c r="C401" s="140">
        <v>4</v>
      </c>
      <c r="D401" s="140">
        <v>18</v>
      </c>
      <c r="E401" s="222">
        <f t="shared" si="12"/>
        <v>11</v>
      </c>
      <c r="F401" s="222">
        <f t="shared" si="12"/>
        <v>7</v>
      </c>
      <c r="G401" s="140">
        <v>3</v>
      </c>
      <c r="H401" s="140">
        <v>1</v>
      </c>
      <c r="I401" s="140">
        <v>1</v>
      </c>
      <c r="J401" s="152">
        <v>0</v>
      </c>
      <c r="K401" s="140">
        <v>7</v>
      </c>
      <c r="L401" s="140">
        <v>2</v>
      </c>
      <c r="M401" s="152">
        <v>0</v>
      </c>
      <c r="N401" s="140">
        <v>4</v>
      </c>
      <c r="O401" s="152">
        <v>0</v>
      </c>
      <c r="P401" s="152">
        <v>0</v>
      </c>
      <c r="Q401" s="152">
        <v>0</v>
      </c>
      <c r="R401" s="152">
        <v>0</v>
      </c>
      <c r="S401" s="152">
        <v>0</v>
      </c>
      <c r="T401" s="152">
        <v>0</v>
      </c>
      <c r="U401" s="140">
        <v>3940</v>
      </c>
      <c r="V401" s="140">
        <v>37405</v>
      </c>
      <c r="W401" s="140">
        <v>48568</v>
      </c>
      <c r="X401" s="140">
        <v>10463</v>
      </c>
      <c r="Y401" s="140">
        <v>4968</v>
      </c>
      <c r="Z401" s="140">
        <v>33137</v>
      </c>
      <c r="AA401" s="152">
        <v>0</v>
      </c>
      <c r="AB401" s="152">
        <v>0</v>
      </c>
      <c r="AC401" s="152">
        <f t="shared" si="13"/>
        <v>33137</v>
      </c>
      <c r="AD401" s="140">
        <v>10335</v>
      </c>
      <c r="AE401" s="54"/>
    </row>
    <row r="402" spans="1:31" ht="13.5">
      <c r="A402" s="220">
        <v>322</v>
      </c>
      <c r="B402" s="216" t="s">
        <v>1838</v>
      </c>
      <c r="C402" s="140">
        <v>2</v>
      </c>
      <c r="D402" s="140">
        <v>28</v>
      </c>
      <c r="E402" s="222">
        <f t="shared" si="12"/>
        <v>16</v>
      </c>
      <c r="F402" s="222">
        <f t="shared" si="12"/>
        <v>12</v>
      </c>
      <c r="G402" s="152">
        <v>0</v>
      </c>
      <c r="H402" s="152">
        <v>0</v>
      </c>
      <c r="I402" s="140">
        <v>1</v>
      </c>
      <c r="J402" s="152">
        <v>0</v>
      </c>
      <c r="K402" s="140">
        <v>15</v>
      </c>
      <c r="L402" s="140">
        <v>3</v>
      </c>
      <c r="M402" s="152">
        <v>0</v>
      </c>
      <c r="N402" s="140">
        <v>9</v>
      </c>
      <c r="O402" s="152">
        <v>0</v>
      </c>
      <c r="P402" s="152">
        <v>0</v>
      </c>
      <c r="Q402" s="152">
        <v>0</v>
      </c>
      <c r="R402" s="152">
        <v>0</v>
      </c>
      <c r="S402" s="152">
        <v>0</v>
      </c>
      <c r="T402" s="152">
        <v>0</v>
      </c>
      <c r="U402" s="140" t="s">
        <v>2332</v>
      </c>
      <c r="V402" s="140" t="s">
        <v>2332</v>
      </c>
      <c r="W402" s="140" t="s">
        <v>2332</v>
      </c>
      <c r="X402" s="140" t="s">
        <v>2332</v>
      </c>
      <c r="Y402" s="152">
        <v>0</v>
      </c>
      <c r="Z402" s="152">
        <v>0</v>
      </c>
      <c r="AA402" s="152">
        <v>0</v>
      </c>
      <c r="AB402" s="152">
        <v>0</v>
      </c>
      <c r="AC402" s="152">
        <f t="shared" si="13"/>
        <v>0</v>
      </c>
      <c r="AD402" s="140" t="s">
        <v>2332</v>
      </c>
      <c r="AE402" s="54"/>
    </row>
    <row r="403" spans="1:31" ht="13.5">
      <c r="A403" s="220">
        <v>3221</v>
      </c>
      <c r="B403" s="216" t="s">
        <v>1839</v>
      </c>
      <c r="C403" s="140">
        <v>1</v>
      </c>
      <c r="D403" s="140">
        <v>13</v>
      </c>
      <c r="E403" s="222">
        <f t="shared" si="12"/>
        <v>10</v>
      </c>
      <c r="F403" s="222">
        <f t="shared" si="12"/>
        <v>3</v>
      </c>
      <c r="G403" s="152">
        <v>0</v>
      </c>
      <c r="H403" s="152">
        <v>0</v>
      </c>
      <c r="I403" s="152">
        <v>0</v>
      </c>
      <c r="J403" s="152">
        <v>0</v>
      </c>
      <c r="K403" s="140">
        <v>10</v>
      </c>
      <c r="L403" s="140">
        <v>1</v>
      </c>
      <c r="M403" s="152">
        <v>0</v>
      </c>
      <c r="N403" s="140">
        <v>2</v>
      </c>
      <c r="O403" s="152">
        <v>0</v>
      </c>
      <c r="P403" s="152">
        <v>0</v>
      </c>
      <c r="Q403" s="152">
        <v>0</v>
      </c>
      <c r="R403" s="152">
        <v>0</v>
      </c>
      <c r="S403" s="152">
        <v>0</v>
      </c>
      <c r="T403" s="152">
        <v>0</v>
      </c>
      <c r="U403" s="140" t="s">
        <v>2332</v>
      </c>
      <c r="V403" s="140" t="s">
        <v>2332</v>
      </c>
      <c r="W403" s="140" t="s">
        <v>2332</v>
      </c>
      <c r="X403" s="140" t="s">
        <v>2332</v>
      </c>
      <c r="Y403" s="152">
        <v>0</v>
      </c>
      <c r="Z403" s="152">
        <v>0</v>
      </c>
      <c r="AA403" s="152">
        <v>0</v>
      </c>
      <c r="AB403" s="152">
        <v>0</v>
      </c>
      <c r="AC403" s="152">
        <f t="shared" si="13"/>
        <v>0</v>
      </c>
      <c r="AD403" s="140" t="s">
        <v>2332</v>
      </c>
      <c r="AE403" s="54"/>
    </row>
    <row r="404" spans="1:31" ht="13.5">
      <c r="A404" s="220">
        <v>3222</v>
      </c>
      <c r="B404" s="216" t="s">
        <v>2482</v>
      </c>
      <c r="C404" s="140">
        <v>1</v>
      </c>
      <c r="D404" s="140">
        <v>15</v>
      </c>
      <c r="E404" s="222">
        <f t="shared" si="12"/>
        <v>6</v>
      </c>
      <c r="F404" s="222">
        <f t="shared" si="12"/>
        <v>9</v>
      </c>
      <c r="G404" s="152">
        <v>0</v>
      </c>
      <c r="H404" s="152">
        <v>0</v>
      </c>
      <c r="I404" s="140">
        <v>1</v>
      </c>
      <c r="J404" s="152">
        <v>0</v>
      </c>
      <c r="K404" s="140">
        <v>5</v>
      </c>
      <c r="L404" s="140">
        <v>2</v>
      </c>
      <c r="M404" s="152">
        <v>0</v>
      </c>
      <c r="N404" s="140">
        <v>7</v>
      </c>
      <c r="O404" s="152">
        <v>0</v>
      </c>
      <c r="P404" s="152">
        <v>0</v>
      </c>
      <c r="Q404" s="152">
        <v>0</v>
      </c>
      <c r="R404" s="152">
        <v>0</v>
      </c>
      <c r="S404" s="152">
        <v>0</v>
      </c>
      <c r="T404" s="152">
        <v>0</v>
      </c>
      <c r="U404" s="140" t="s">
        <v>2332</v>
      </c>
      <c r="V404" s="140" t="s">
        <v>2332</v>
      </c>
      <c r="W404" s="140" t="s">
        <v>2332</v>
      </c>
      <c r="X404" s="140" t="s">
        <v>2332</v>
      </c>
      <c r="Y404" s="152">
        <v>0</v>
      </c>
      <c r="Z404" s="152">
        <v>0</v>
      </c>
      <c r="AA404" s="152">
        <v>0</v>
      </c>
      <c r="AB404" s="152">
        <v>0</v>
      </c>
      <c r="AC404" s="152">
        <f t="shared" si="13"/>
        <v>0</v>
      </c>
      <c r="AD404" s="140" t="s">
        <v>2332</v>
      </c>
      <c r="AE404" s="54"/>
    </row>
    <row r="405" spans="1:31" ht="13.5">
      <c r="A405" s="220">
        <v>323</v>
      </c>
      <c r="B405" s="216" t="s">
        <v>2483</v>
      </c>
      <c r="C405" s="140">
        <v>3</v>
      </c>
      <c r="D405" s="140">
        <v>283</v>
      </c>
      <c r="E405" s="222">
        <f t="shared" si="12"/>
        <v>178</v>
      </c>
      <c r="F405" s="222">
        <f t="shared" si="12"/>
        <v>105</v>
      </c>
      <c r="G405" s="152">
        <v>0</v>
      </c>
      <c r="H405" s="152">
        <v>0</v>
      </c>
      <c r="I405" s="140">
        <v>4</v>
      </c>
      <c r="J405" s="140">
        <v>1</v>
      </c>
      <c r="K405" s="140">
        <v>162</v>
      </c>
      <c r="L405" s="140">
        <v>78</v>
      </c>
      <c r="M405" s="140">
        <v>24</v>
      </c>
      <c r="N405" s="140">
        <v>25</v>
      </c>
      <c r="O405" s="140">
        <v>10</v>
      </c>
      <c r="P405" s="140">
        <v>4</v>
      </c>
      <c r="Q405" s="140">
        <v>22</v>
      </c>
      <c r="R405" s="140">
        <v>3</v>
      </c>
      <c r="S405" s="152">
        <v>0</v>
      </c>
      <c r="T405" s="152">
        <v>0</v>
      </c>
      <c r="U405" s="140">
        <v>130841</v>
      </c>
      <c r="V405" s="140">
        <v>450243</v>
      </c>
      <c r="W405" s="140">
        <v>584225</v>
      </c>
      <c r="X405" s="140">
        <v>555311</v>
      </c>
      <c r="Y405" s="140">
        <v>26363</v>
      </c>
      <c r="Z405" s="140">
        <v>2551</v>
      </c>
      <c r="AA405" s="152">
        <v>0</v>
      </c>
      <c r="AB405" s="152">
        <v>0</v>
      </c>
      <c r="AC405" s="152">
        <f t="shared" si="13"/>
        <v>2551</v>
      </c>
      <c r="AD405" s="140">
        <v>99659</v>
      </c>
      <c r="AE405" s="54"/>
    </row>
    <row r="406" spans="1:31" ht="13.5">
      <c r="A406" s="220">
        <v>3231</v>
      </c>
      <c r="B406" s="216" t="s">
        <v>2483</v>
      </c>
      <c r="C406" s="140">
        <v>3</v>
      </c>
      <c r="D406" s="140">
        <v>283</v>
      </c>
      <c r="E406" s="222">
        <f t="shared" si="12"/>
        <v>178</v>
      </c>
      <c r="F406" s="222">
        <f t="shared" si="12"/>
        <v>105</v>
      </c>
      <c r="G406" s="152">
        <v>0</v>
      </c>
      <c r="H406" s="152">
        <v>0</v>
      </c>
      <c r="I406" s="140">
        <v>4</v>
      </c>
      <c r="J406" s="140">
        <v>1</v>
      </c>
      <c r="K406" s="140">
        <v>162</v>
      </c>
      <c r="L406" s="140">
        <v>78</v>
      </c>
      <c r="M406" s="140">
        <v>24</v>
      </c>
      <c r="N406" s="140">
        <v>25</v>
      </c>
      <c r="O406" s="140">
        <v>10</v>
      </c>
      <c r="P406" s="140">
        <v>4</v>
      </c>
      <c r="Q406" s="140">
        <v>22</v>
      </c>
      <c r="R406" s="140">
        <v>3</v>
      </c>
      <c r="S406" s="152">
        <v>0</v>
      </c>
      <c r="T406" s="152">
        <v>0</v>
      </c>
      <c r="U406" s="140">
        <v>130841</v>
      </c>
      <c r="V406" s="140">
        <v>450243</v>
      </c>
      <c r="W406" s="140">
        <v>584225</v>
      </c>
      <c r="X406" s="140">
        <v>555311</v>
      </c>
      <c r="Y406" s="140">
        <v>26363</v>
      </c>
      <c r="Z406" s="140">
        <v>2551</v>
      </c>
      <c r="AA406" s="152">
        <v>0</v>
      </c>
      <c r="AB406" s="152">
        <v>0</v>
      </c>
      <c r="AC406" s="152">
        <f t="shared" si="13"/>
        <v>2551</v>
      </c>
      <c r="AD406" s="140">
        <v>99659</v>
      </c>
      <c r="AE406" s="54"/>
    </row>
    <row r="407" spans="1:31" ht="13.5">
      <c r="A407" s="220">
        <v>325</v>
      </c>
      <c r="B407" s="216" t="s">
        <v>1840</v>
      </c>
      <c r="C407" s="140">
        <v>5</v>
      </c>
      <c r="D407" s="140">
        <v>61</v>
      </c>
      <c r="E407" s="222">
        <f t="shared" si="12"/>
        <v>38</v>
      </c>
      <c r="F407" s="222">
        <f t="shared" si="12"/>
        <v>23</v>
      </c>
      <c r="G407" s="140">
        <v>1</v>
      </c>
      <c r="H407" s="152">
        <v>0</v>
      </c>
      <c r="I407" s="140">
        <v>3</v>
      </c>
      <c r="J407" s="140">
        <v>4</v>
      </c>
      <c r="K407" s="140">
        <v>33</v>
      </c>
      <c r="L407" s="140">
        <v>5</v>
      </c>
      <c r="M407" s="140">
        <v>1</v>
      </c>
      <c r="N407" s="140">
        <v>14</v>
      </c>
      <c r="O407" s="152">
        <v>0</v>
      </c>
      <c r="P407" s="152">
        <v>0</v>
      </c>
      <c r="Q407" s="152">
        <v>0</v>
      </c>
      <c r="R407" s="152">
        <v>0</v>
      </c>
      <c r="S407" s="152">
        <v>0</v>
      </c>
      <c r="T407" s="152">
        <v>0</v>
      </c>
      <c r="U407" s="140">
        <v>16998</v>
      </c>
      <c r="V407" s="140">
        <v>40875</v>
      </c>
      <c r="W407" s="140">
        <v>75296</v>
      </c>
      <c r="X407" s="140">
        <v>73725</v>
      </c>
      <c r="Y407" s="140">
        <v>1571</v>
      </c>
      <c r="Z407" s="152">
        <v>0</v>
      </c>
      <c r="AA407" s="152">
        <v>0</v>
      </c>
      <c r="AB407" s="152">
        <v>0</v>
      </c>
      <c r="AC407" s="152">
        <f t="shared" si="13"/>
        <v>0</v>
      </c>
      <c r="AD407" s="140">
        <v>31872</v>
      </c>
      <c r="AE407" s="54"/>
    </row>
    <row r="408" spans="1:31" ht="13.5">
      <c r="A408" s="220">
        <v>3251</v>
      </c>
      <c r="B408" s="216" t="s">
        <v>2484</v>
      </c>
      <c r="C408" s="140">
        <v>3</v>
      </c>
      <c r="D408" s="140">
        <v>45</v>
      </c>
      <c r="E408" s="222">
        <f t="shared" si="12"/>
        <v>30</v>
      </c>
      <c r="F408" s="222">
        <f t="shared" si="12"/>
        <v>15</v>
      </c>
      <c r="G408" s="152">
        <v>0</v>
      </c>
      <c r="H408" s="152">
        <v>0</v>
      </c>
      <c r="I408" s="140">
        <v>2</v>
      </c>
      <c r="J408" s="140">
        <v>3</v>
      </c>
      <c r="K408" s="140">
        <v>28</v>
      </c>
      <c r="L408" s="140">
        <v>3</v>
      </c>
      <c r="M408" s="152">
        <v>0</v>
      </c>
      <c r="N408" s="140">
        <v>9</v>
      </c>
      <c r="O408" s="152">
        <v>0</v>
      </c>
      <c r="P408" s="152">
        <v>0</v>
      </c>
      <c r="Q408" s="152">
        <v>0</v>
      </c>
      <c r="R408" s="152">
        <v>0</v>
      </c>
      <c r="S408" s="152">
        <v>0</v>
      </c>
      <c r="T408" s="152">
        <v>0</v>
      </c>
      <c r="U408" s="140" t="s">
        <v>2332</v>
      </c>
      <c r="V408" s="140" t="s">
        <v>2332</v>
      </c>
      <c r="W408" s="140" t="s">
        <v>2332</v>
      </c>
      <c r="X408" s="140" t="s">
        <v>2332</v>
      </c>
      <c r="Y408" s="140" t="s">
        <v>2332</v>
      </c>
      <c r="Z408" s="152">
        <v>0</v>
      </c>
      <c r="AA408" s="152">
        <v>0</v>
      </c>
      <c r="AB408" s="152">
        <v>0</v>
      </c>
      <c r="AC408" s="152">
        <f t="shared" si="13"/>
        <v>0</v>
      </c>
      <c r="AD408" s="140" t="s">
        <v>2332</v>
      </c>
      <c r="AE408" s="54"/>
    </row>
    <row r="409" spans="1:31" ht="13.5">
      <c r="A409" s="220">
        <v>3253</v>
      </c>
      <c r="B409" s="216" t="s">
        <v>2485</v>
      </c>
      <c r="C409" s="140">
        <v>2</v>
      </c>
      <c r="D409" s="140">
        <v>16</v>
      </c>
      <c r="E409" s="222">
        <f t="shared" si="12"/>
        <v>8</v>
      </c>
      <c r="F409" s="222">
        <f t="shared" si="12"/>
        <v>8</v>
      </c>
      <c r="G409" s="140">
        <v>1</v>
      </c>
      <c r="H409" s="152">
        <v>0</v>
      </c>
      <c r="I409" s="140">
        <v>1</v>
      </c>
      <c r="J409" s="140">
        <v>1</v>
      </c>
      <c r="K409" s="140">
        <v>5</v>
      </c>
      <c r="L409" s="140">
        <v>2</v>
      </c>
      <c r="M409" s="140">
        <v>1</v>
      </c>
      <c r="N409" s="140">
        <v>5</v>
      </c>
      <c r="O409" s="152">
        <v>0</v>
      </c>
      <c r="P409" s="152">
        <v>0</v>
      </c>
      <c r="Q409" s="152">
        <v>0</v>
      </c>
      <c r="R409" s="152">
        <v>0</v>
      </c>
      <c r="S409" s="152">
        <v>0</v>
      </c>
      <c r="T409" s="152">
        <v>0</v>
      </c>
      <c r="U409" s="140" t="s">
        <v>2332</v>
      </c>
      <c r="V409" s="140" t="s">
        <v>2332</v>
      </c>
      <c r="W409" s="140" t="s">
        <v>2332</v>
      </c>
      <c r="X409" s="140" t="s">
        <v>2332</v>
      </c>
      <c r="Y409" s="152">
        <v>0</v>
      </c>
      <c r="Z409" s="152">
        <v>0</v>
      </c>
      <c r="AA409" s="152">
        <v>0</v>
      </c>
      <c r="AB409" s="152">
        <v>0</v>
      </c>
      <c r="AC409" s="152">
        <f t="shared" si="13"/>
        <v>0</v>
      </c>
      <c r="AD409" s="140" t="s">
        <v>2332</v>
      </c>
      <c r="AE409" s="54"/>
    </row>
    <row r="410" spans="1:31" ht="13.5">
      <c r="A410" s="220">
        <v>326</v>
      </c>
      <c r="B410" s="216" t="s">
        <v>2486</v>
      </c>
      <c r="C410" s="140">
        <v>14</v>
      </c>
      <c r="D410" s="140">
        <v>198</v>
      </c>
      <c r="E410" s="222">
        <f t="shared" si="12"/>
        <v>80</v>
      </c>
      <c r="F410" s="222">
        <f t="shared" si="12"/>
        <v>118</v>
      </c>
      <c r="G410" s="140">
        <v>2</v>
      </c>
      <c r="H410" s="152">
        <v>0</v>
      </c>
      <c r="I410" s="140">
        <v>12</v>
      </c>
      <c r="J410" s="140">
        <v>10</v>
      </c>
      <c r="K410" s="140">
        <v>56</v>
      </c>
      <c r="L410" s="140">
        <v>52</v>
      </c>
      <c r="M410" s="140">
        <v>10</v>
      </c>
      <c r="N410" s="140">
        <v>56</v>
      </c>
      <c r="O410" s="152">
        <v>0</v>
      </c>
      <c r="P410" s="152">
        <v>0</v>
      </c>
      <c r="Q410" s="152">
        <v>0</v>
      </c>
      <c r="R410" s="152">
        <v>0</v>
      </c>
      <c r="S410" s="152">
        <v>0</v>
      </c>
      <c r="T410" s="152">
        <v>0</v>
      </c>
      <c r="U410" s="140">
        <v>54178</v>
      </c>
      <c r="V410" s="140">
        <v>87530</v>
      </c>
      <c r="W410" s="140">
        <v>248344</v>
      </c>
      <c r="X410" s="140">
        <v>226534</v>
      </c>
      <c r="Y410" s="140">
        <v>6213</v>
      </c>
      <c r="Z410" s="140">
        <v>15597</v>
      </c>
      <c r="AA410" s="152">
        <v>0</v>
      </c>
      <c r="AB410" s="152">
        <v>0</v>
      </c>
      <c r="AC410" s="152">
        <f t="shared" si="13"/>
        <v>15597</v>
      </c>
      <c r="AD410" s="140">
        <v>146292</v>
      </c>
      <c r="AE410" s="54"/>
    </row>
    <row r="411" spans="1:31" ht="13.5">
      <c r="A411" s="220">
        <v>3269</v>
      </c>
      <c r="B411" s="216" t="s">
        <v>2487</v>
      </c>
      <c r="C411" s="140">
        <v>14</v>
      </c>
      <c r="D411" s="140">
        <v>198</v>
      </c>
      <c r="E411" s="222">
        <f t="shared" si="12"/>
        <v>80</v>
      </c>
      <c r="F411" s="222">
        <f t="shared" si="12"/>
        <v>118</v>
      </c>
      <c r="G411" s="140">
        <v>2</v>
      </c>
      <c r="H411" s="152">
        <v>0</v>
      </c>
      <c r="I411" s="140">
        <v>12</v>
      </c>
      <c r="J411" s="140">
        <v>10</v>
      </c>
      <c r="K411" s="140">
        <v>56</v>
      </c>
      <c r="L411" s="140">
        <v>52</v>
      </c>
      <c r="M411" s="140">
        <v>10</v>
      </c>
      <c r="N411" s="140">
        <v>56</v>
      </c>
      <c r="O411" s="152">
        <v>0</v>
      </c>
      <c r="P411" s="152">
        <v>0</v>
      </c>
      <c r="Q411" s="152">
        <v>0</v>
      </c>
      <c r="R411" s="152">
        <v>0</v>
      </c>
      <c r="S411" s="152">
        <v>0</v>
      </c>
      <c r="T411" s="152">
        <v>0</v>
      </c>
      <c r="U411" s="140">
        <v>54178</v>
      </c>
      <c r="V411" s="140">
        <v>87530</v>
      </c>
      <c r="W411" s="140">
        <v>248344</v>
      </c>
      <c r="X411" s="140">
        <v>226534</v>
      </c>
      <c r="Y411" s="140">
        <v>6213</v>
      </c>
      <c r="Z411" s="140">
        <v>15597</v>
      </c>
      <c r="AA411" s="152">
        <v>0</v>
      </c>
      <c r="AB411" s="152">
        <v>0</v>
      </c>
      <c r="AC411" s="152">
        <f t="shared" si="13"/>
        <v>15597</v>
      </c>
      <c r="AD411" s="140">
        <v>146292</v>
      </c>
      <c r="AE411" s="54"/>
    </row>
    <row r="412" spans="1:31" ht="13.5">
      <c r="A412" s="220">
        <v>328</v>
      </c>
      <c r="B412" s="216" t="s">
        <v>1841</v>
      </c>
      <c r="C412" s="140">
        <v>6</v>
      </c>
      <c r="D412" s="140">
        <v>132</v>
      </c>
      <c r="E412" s="222">
        <f t="shared" si="12"/>
        <v>30</v>
      </c>
      <c r="F412" s="222">
        <f t="shared" si="12"/>
        <v>102</v>
      </c>
      <c r="G412" s="152">
        <v>0</v>
      </c>
      <c r="H412" s="152">
        <v>0</v>
      </c>
      <c r="I412" s="140">
        <v>4</v>
      </c>
      <c r="J412" s="140">
        <v>5</v>
      </c>
      <c r="K412" s="140">
        <v>19</v>
      </c>
      <c r="L412" s="140">
        <v>4</v>
      </c>
      <c r="M412" s="140">
        <v>7</v>
      </c>
      <c r="N412" s="140">
        <v>78</v>
      </c>
      <c r="O412" s="152">
        <v>0</v>
      </c>
      <c r="P412" s="140">
        <v>15</v>
      </c>
      <c r="Q412" s="152">
        <v>0</v>
      </c>
      <c r="R412" s="152">
        <v>0</v>
      </c>
      <c r="S412" s="152">
        <v>0</v>
      </c>
      <c r="T412" s="152">
        <v>0</v>
      </c>
      <c r="U412" s="140">
        <v>31333</v>
      </c>
      <c r="V412" s="140">
        <v>15595</v>
      </c>
      <c r="W412" s="140">
        <v>85921</v>
      </c>
      <c r="X412" s="140">
        <v>11258</v>
      </c>
      <c r="Y412" s="140">
        <v>63446</v>
      </c>
      <c r="Z412" s="140">
        <v>11217</v>
      </c>
      <c r="AA412" s="152">
        <v>0</v>
      </c>
      <c r="AB412" s="140">
        <v>3780</v>
      </c>
      <c r="AC412" s="152">
        <f t="shared" si="13"/>
        <v>7437</v>
      </c>
      <c r="AD412" s="140">
        <v>64538</v>
      </c>
      <c r="AE412" s="54"/>
    </row>
    <row r="413" spans="1:31" ht="13.5">
      <c r="A413" s="220">
        <v>3282</v>
      </c>
      <c r="B413" s="216" t="s">
        <v>2488</v>
      </c>
      <c r="C413" s="140">
        <v>2</v>
      </c>
      <c r="D413" s="140">
        <v>14</v>
      </c>
      <c r="E413" s="222">
        <f t="shared" si="12"/>
        <v>8</v>
      </c>
      <c r="F413" s="222">
        <f t="shared" si="12"/>
        <v>6</v>
      </c>
      <c r="G413" s="152">
        <v>0</v>
      </c>
      <c r="H413" s="152">
        <v>0</v>
      </c>
      <c r="I413" s="140">
        <v>3</v>
      </c>
      <c r="J413" s="140">
        <v>1</v>
      </c>
      <c r="K413" s="140">
        <v>1</v>
      </c>
      <c r="L413" s="140">
        <v>2</v>
      </c>
      <c r="M413" s="140">
        <v>4</v>
      </c>
      <c r="N413" s="140">
        <v>3</v>
      </c>
      <c r="O413" s="152">
        <v>0</v>
      </c>
      <c r="P413" s="152">
        <v>0</v>
      </c>
      <c r="Q413" s="152">
        <v>0</v>
      </c>
      <c r="R413" s="152">
        <v>0</v>
      </c>
      <c r="S413" s="152">
        <v>0</v>
      </c>
      <c r="T413" s="152">
        <v>0</v>
      </c>
      <c r="U413" s="140" t="s">
        <v>2332</v>
      </c>
      <c r="V413" s="140" t="s">
        <v>2332</v>
      </c>
      <c r="W413" s="140" t="s">
        <v>2332</v>
      </c>
      <c r="X413" s="140" t="s">
        <v>2332</v>
      </c>
      <c r="Y413" s="140" t="s">
        <v>2332</v>
      </c>
      <c r="Z413" s="140" t="s">
        <v>2332</v>
      </c>
      <c r="AA413" s="152">
        <v>0</v>
      </c>
      <c r="AB413" s="140" t="s">
        <v>2332</v>
      </c>
      <c r="AC413" s="152" t="s">
        <v>2332</v>
      </c>
      <c r="AD413" s="140" t="s">
        <v>2332</v>
      </c>
      <c r="AE413" s="54"/>
    </row>
    <row r="414" spans="1:31" ht="13.5">
      <c r="A414" s="220">
        <v>3284</v>
      </c>
      <c r="B414" s="216" t="s">
        <v>2489</v>
      </c>
      <c r="C414" s="140">
        <v>4</v>
      </c>
      <c r="D414" s="140">
        <v>118</v>
      </c>
      <c r="E414" s="222">
        <f t="shared" si="12"/>
        <v>22</v>
      </c>
      <c r="F414" s="222">
        <f t="shared" si="12"/>
        <v>96</v>
      </c>
      <c r="G414" s="152">
        <v>0</v>
      </c>
      <c r="H414" s="152">
        <v>0</v>
      </c>
      <c r="I414" s="140">
        <v>1</v>
      </c>
      <c r="J414" s="140">
        <v>4</v>
      </c>
      <c r="K414" s="140">
        <v>18</v>
      </c>
      <c r="L414" s="140">
        <v>2</v>
      </c>
      <c r="M414" s="140">
        <v>3</v>
      </c>
      <c r="N414" s="140">
        <v>75</v>
      </c>
      <c r="O414" s="152">
        <v>0</v>
      </c>
      <c r="P414" s="140">
        <v>15</v>
      </c>
      <c r="Q414" s="152">
        <v>0</v>
      </c>
      <c r="R414" s="152">
        <v>0</v>
      </c>
      <c r="S414" s="152">
        <v>0</v>
      </c>
      <c r="T414" s="152">
        <v>0</v>
      </c>
      <c r="U414" s="140" t="s">
        <v>2332</v>
      </c>
      <c r="V414" s="140" t="s">
        <v>2332</v>
      </c>
      <c r="W414" s="140" t="s">
        <v>2332</v>
      </c>
      <c r="X414" s="140" t="s">
        <v>2332</v>
      </c>
      <c r="Y414" s="140" t="s">
        <v>2332</v>
      </c>
      <c r="Z414" s="140" t="s">
        <v>2332</v>
      </c>
      <c r="AA414" s="152">
        <v>0</v>
      </c>
      <c r="AB414" s="152">
        <v>0</v>
      </c>
      <c r="AC414" s="152" t="s">
        <v>2332</v>
      </c>
      <c r="AD414" s="140" t="s">
        <v>2332</v>
      </c>
      <c r="AE414" s="54"/>
    </row>
    <row r="415" spans="1:31" ht="13.5">
      <c r="A415" s="220">
        <v>329</v>
      </c>
      <c r="B415" s="216" t="s">
        <v>2490</v>
      </c>
      <c r="C415" s="140">
        <v>27</v>
      </c>
      <c r="D415" s="140">
        <v>617</v>
      </c>
      <c r="E415" s="222">
        <f t="shared" si="12"/>
        <v>430</v>
      </c>
      <c r="F415" s="222">
        <f t="shared" si="12"/>
        <v>187</v>
      </c>
      <c r="G415" s="152">
        <v>0</v>
      </c>
      <c r="H415" s="152">
        <v>0</v>
      </c>
      <c r="I415" s="140">
        <v>33</v>
      </c>
      <c r="J415" s="140">
        <v>11</v>
      </c>
      <c r="K415" s="140">
        <v>340</v>
      </c>
      <c r="L415" s="140">
        <v>83</v>
      </c>
      <c r="M415" s="140">
        <v>35</v>
      </c>
      <c r="N415" s="140">
        <v>92</v>
      </c>
      <c r="O415" s="140">
        <v>22</v>
      </c>
      <c r="P415" s="140">
        <v>1</v>
      </c>
      <c r="Q415" s="152">
        <v>0</v>
      </c>
      <c r="R415" s="152">
        <v>0</v>
      </c>
      <c r="S415" s="140">
        <v>3</v>
      </c>
      <c r="T415" s="140">
        <v>1</v>
      </c>
      <c r="U415" s="140">
        <v>249410</v>
      </c>
      <c r="V415" s="140">
        <v>454657</v>
      </c>
      <c r="W415" s="140">
        <v>1072951</v>
      </c>
      <c r="X415" s="140">
        <v>1007769</v>
      </c>
      <c r="Y415" s="140">
        <v>36103</v>
      </c>
      <c r="Z415" s="140">
        <v>29079</v>
      </c>
      <c r="AA415" s="152">
        <v>0</v>
      </c>
      <c r="AB415" s="140">
        <v>12</v>
      </c>
      <c r="AC415" s="152">
        <f t="shared" si="13"/>
        <v>29067</v>
      </c>
      <c r="AD415" s="140">
        <v>530543</v>
      </c>
      <c r="AE415" s="54"/>
    </row>
    <row r="416" spans="1:31" ht="13.5">
      <c r="A416" s="220">
        <v>3291</v>
      </c>
      <c r="B416" s="216" t="s">
        <v>1842</v>
      </c>
      <c r="C416" s="140">
        <v>4</v>
      </c>
      <c r="D416" s="140">
        <v>69</v>
      </c>
      <c r="E416" s="222">
        <f t="shared" si="12"/>
        <v>44</v>
      </c>
      <c r="F416" s="222">
        <f t="shared" si="12"/>
        <v>25</v>
      </c>
      <c r="G416" s="152">
        <v>0</v>
      </c>
      <c r="H416" s="152">
        <v>0</v>
      </c>
      <c r="I416" s="140">
        <v>3</v>
      </c>
      <c r="J416" s="152">
        <v>0</v>
      </c>
      <c r="K416" s="140">
        <v>35</v>
      </c>
      <c r="L416" s="140">
        <v>12</v>
      </c>
      <c r="M416" s="140">
        <v>6</v>
      </c>
      <c r="N416" s="140">
        <v>13</v>
      </c>
      <c r="O416" s="152">
        <v>0</v>
      </c>
      <c r="P416" s="152">
        <v>0</v>
      </c>
      <c r="Q416" s="152">
        <v>0</v>
      </c>
      <c r="R416" s="152">
        <v>0</v>
      </c>
      <c r="S416" s="152">
        <v>0</v>
      </c>
      <c r="T416" s="152">
        <v>0</v>
      </c>
      <c r="U416" s="140">
        <v>24654</v>
      </c>
      <c r="V416" s="140">
        <v>23744</v>
      </c>
      <c r="W416" s="140">
        <v>71085</v>
      </c>
      <c r="X416" s="140">
        <v>70906</v>
      </c>
      <c r="Y416" s="140">
        <v>179</v>
      </c>
      <c r="Z416" s="152">
        <v>0</v>
      </c>
      <c r="AA416" s="152">
        <v>0</v>
      </c>
      <c r="AB416" s="152">
        <v>0</v>
      </c>
      <c r="AC416" s="152">
        <f t="shared" si="13"/>
        <v>0</v>
      </c>
      <c r="AD416" s="140">
        <v>43835</v>
      </c>
      <c r="AE416" s="54"/>
    </row>
    <row r="417" spans="1:31" ht="13.5">
      <c r="A417" s="220">
        <v>3292</v>
      </c>
      <c r="B417" s="216" t="s">
        <v>1843</v>
      </c>
      <c r="C417" s="140">
        <v>4</v>
      </c>
      <c r="D417" s="140">
        <v>50</v>
      </c>
      <c r="E417" s="222">
        <f t="shared" si="12"/>
        <v>35</v>
      </c>
      <c r="F417" s="222">
        <f t="shared" si="12"/>
        <v>15</v>
      </c>
      <c r="G417" s="152">
        <v>0</v>
      </c>
      <c r="H417" s="152">
        <v>0</v>
      </c>
      <c r="I417" s="140">
        <v>7</v>
      </c>
      <c r="J417" s="140">
        <v>1</v>
      </c>
      <c r="K417" s="140">
        <v>26</v>
      </c>
      <c r="L417" s="140">
        <v>7</v>
      </c>
      <c r="M417" s="140">
        <v>2</v>
      </c>
      <c r="N417" s="140">
        <v>7</v>
      </c>
      <c r="O417" s="152">
        <v>0</v>
      </c>
      <c r="P417" s="152">
        <v>0</v>
      </c>
      <c r="Q417" s="152">
        <v>0</v>
      </c>
      <c r="R417" s="152">
        <v>0</v>
      </c>
      <c r="S417" s="152">
        <v>0</v>
      </c>
      <c r="T417" s="152">
        <v>0</v>
      </c>
      <c r="U417" s="140">
        <v>8161</v>
      </c>
      <c r="V417" s="140">
        <v>18109</v>
      </c>
      <c r="W417" s="140">
        <v>73360</v>
      </c>
      <c r="X417" s="140">
        <v>58707</v>
      </c>
      <c r="Y417" s="152">
        <v>0</v>
      </c>
      <c r="Z417" s="140">
        <v>14653</v>
      </c>
      <c r="AA417" s="152">
        <v>0</v>
      </c>
      <c r="AB417" s="140">
        <v>12</v>
      </c>
      <c r="AC417" s="152">
        <f t="shared" si="13"/>
        <v>14641</v>
      </c>
      <c r="AD417" s="140">
        <v>51158</v>
      </c>
      <c r="AE417" s="54"/>
    </row>
    <row r="418" spans="1:31" ht="13.5">
      <c r="A418" s="220">
        <v>3293</v>
      </c>
      <c r="B418" s="216" t="s">
        <v>2491</v>
      </c>
      <c r="C418" s="140">
        <v>2</v>
      </c>
      <c r="D418" s="140">
        <v>90</v>
      </c>
      <c r="E418" s="222">
        <f t="shared" si="12"/>
        <v>75</v>
      </c>
      <c r="F418" s="222">
        <f t="shared" si="12"/>
        <v>15</v>
      </c>
      <c r="G418" s="152">
        <v>0</v>
      </c>
      <c r="H418" s="152">
        <v>0</v>
      </c>
      <c r="I418" s="140">
        <v>3</v>
      </c>
      <c r="J418" s="140">
        <v>2</v>
      </c>
      <c r="K418" s="140">
        <v>48</v>
      </c>
      <c r="L418" s="140">
        <v>3</v>
      </c>
      <c r="M418" s="140">
        <v>3</v>
      </c>
      <c r="N418" s="140">
        <v>10</v>
      </c>
      <c r="O418" s="140">
        <v>21</v>
      </c>
      <c r="P418" s="152">
        <v>0</v>
      </c>
      <c r="Q418" s="152">
        <v>0</v>
      </c>
      <c r="R418" s="152">
        <v>0</v>
      </c>
      <c r="S418" s="140">
        <v>2</v>
      </c>
      <c r="T418" s="152">
        <v>0</v>
      </c>
      <c r="U418" s="140" t="s">
        <v>2332</v>
      </c>
      <c r="V418" s="140" t="s">
        <v>2332</v>
      </c>
      <c r="W418" s="140" t="s">
        <v>2332</v>
      </c>
      <c r="X418" s="140" t="s">
        <v>2332</v>
      </c>
      <c r="Y418" s="152">
        <v>0</v>
      </c>
      <c r="Z418" s="152">
        <v>0</v>
      </c>
      <c r="AA418" s="152">
        <v>0</v>
      </c>
      <c r="AB418" s="152">
        <v>0</v>
      </c>
      <c r="AC418" s="152">
        <f t="shared" si="13"/>
        <v>0</v>
      </c>
      <c r="AD418" s="140" t="s">
        <v>2332</v>
      </c>
      <c r="AE418" s="54"/>
    </row>
    <row r="419" spans="1:31" ht="13.5">
      <c r="A419" s="220">
        <v>3295</v>
      </c>
      <c r="B419" s="216" t="s">
        <v>1844</v>
      </c>
      <c r="C419" s="140">
        <v>7</v>
      </c>
      <c r="D419" s="140">
        <v>248</v>
      </c>
      <c r="E419" s="242">
        <f t="shared" si="12"/>
        <v>202</v>
      </c>
      <c r="F419" s="242">
        <f t="shared" si="12"/>
        <v>46</v>
      </c>
      <c r="G419" s="152">
        <v>0</v>
      </c>
      <c r="H419" s="152">
        <v>0</v>
      </c>
      <c r="I419" s="140">
        <v>11</v>
      </c>
      <c r="J419" s="140">
        <v>7</v>
      </c>
      <c r="K419" s="140">
        <v>178</v>
      </c>
      <c r="L419" s="140">
        <v>17</v>
      </c>
      <c r="M419" s="140">
        <v>12</v>
      </c>
      <c r="N419" s="140">
        <v>21</v>
      </c>
      <c r="O419" s="140">
        <v>1</v>
      </c>
      <c r="P419" s="140">
        <v>1</v>
      </c>
      <c r="Q419" s="152">
        <v>0</v>
      </c>
      <c r="R419" s="152">
        <v>0</v>
      </c>
      <c r="S419" s="152">
        <v>0</v>
      </c>
      <c r="T419" s="152">
        <v>0</v>
      </c>
      <c r="U419" s="140">
        <v>138081</v>
      </c>
      <c r="V419" s="140">
        <v>96952</v>
      </c>
      <c r="W419" s="140">
        <v>402662</v>
      </c>
      <c r="X419" s="140">
        <v>389516</v>
      </c>
      <c r="Y419" s="140">
        <v>13146</v>
      </c>
      <c r="Z419" s="152">
        <v>0</v>
      </c>
      <c r="AA419" s="152">
        <v>0</v>
      </c>
      <c r="AB419" s="152">
        <v>0</v>
      </c>
      <c r="AC419" s="152">
        <f t="shared" si="13"/>
        <v>0</v>
      </c>
      <c r="AD419" s="140">
        <v>278556</v>
      </c>
      <c r="AE419" s="54"/>
    </row>
    <row r="420" spans="1:31" ht="13.5">
      <c r="A420" s="220">
        <v>3296</v>
      </c>
      <c r="B420" s="216" t="s">
        <v>2492</v>
      </c>
      <c r="C420" s="140">
        <v>2</v>
      </c>
      <c r="D420" s="140">
        <v>32</v>
      </c>
      <c r="E420" s="242">
        <f t="shared" si="12"/>
        <v>17</v>
      </c>
      <c r="F420" s="242">
        <f t="shared" si="12"/>
        <v>15</v>
      </c>
      <c r="G420" s="152">
        <v>0</v>
      </c>
      <c r="H420" s="152">
        <v>0</v>
      </c>
      <c r="I420" s="140">
        <v>6</v>
      </c>
      <c r="J420" s="140">
        <v>1</v>
      </c>
      <c r="K420" s="140">
        <v>11</v>
      </c>
      <c r="L420" s="140">
        <v>9</v>
      </c>
      <c r="M420" s="152">
        <v>0</v>
      </c>
      <c r="N420" s="140">
        <v>5</v>
      </c>
      <c r="O420" s="152">
        <v>0</v>
      </c>
      <c r="P420" s="152">
        <v>0</v>
      </c>
      <c r="Q420" s="152">
        <v>0</v>
      </c>
      <c r="R420" s="152">
        <v>0</v>
      </c>
      <c r="S420" s="152">
        <v>0</v>
      </c>
      <c r="T420" s="152">
        <v>0</v>
      </c>
      <c r="U420" s="140" t="s">
        <v>2332</v>
      </c>
      <c r="V420" s="140" t="s">
        <v>2332</v>
      </c>
      <c r="W420" s="140" t="s">
        <v>2332</v>
      </c>
      <c r="X420" s="140" t="s">
        <v>2332</v>
      </c>
      <c r="Y420" s="140" t="s">
        <v>2332</v>
      </c>
      <c r="Z420" s="152">
        <v>0</v>
      </c>
      <c r="AA420" s="152">
        <v>0</v>
      </c>
      <c r="AB420" s="152">
        <v>0</v>
      </c>
      <c r="AC420" s="152">
        <f t="shared" si="13"/>
        <v>0</v>
      </c>
      <c r="AD420" s="140" t="s">
        <v>2332</v>
      </c>
      <c r="AE420" s="54"/>
    </row>
    <row r="421" spans="1:31" ht="14.25" thickBot="1">
      <c r="A421" s="243">
        <v>3299</v>
      </c>
      <c r="B421" s="244" t="s">
        <v>2493</v>
      </c>
      <c r="C421" s="251">
        <v>8</v>
      </c>
      <c r="D421" s="245">
        <v>128</v>
      </c>
      <c r="E421" s="246">
        <f t="shared" si="12"/>
        <v>57</v>
      </c>
      <c r="F421" s="246">
        <f t="shared" si="12"/>
        <v>71</v>
      </c>
      <c r="G421" s="153">
        <v>0</v>
      </c>
      <c r="H421" s="153">
        <v>0</v>
      </c>
      <c r="I421" s="245">
        <v>3</v>
      </c>
      <c r="J421" s="153">
        <v>0</v>
      </c>
      <c r="K421" s="245">
        <v>42</v>
      </c>
      <c r="L421" s="245">
        <v>35</v>
      </c>
      <c r="M421" s="245">
        <v>12</v>
      </c>
      <c r="N421" s="245">
        <v>36</v>
      </c>
      <c r="O421" s="153">
        <v>0</v>
      </c>
      <c r="P421" s="153">
        <v>0</v>
      </c>
      <c r="Q421" s="153">
        <v>0</v>
      </c>
      <c r="R421" s="153">
        <v>0</v>
      </c>
      <c r="S421" s="245">
        <v>1</v>
      </c>
      <c r="T421" s="245">
        <v>1</v>
      </c>
      <c r="U421" s="245">
        <v>34235</v>
      </c>
      <c r="V421" s="245">
        <v>82880</v>
      </c>
      <c r="W421" s="245">
        <v>165543</v>
      </c>
      <c r="X421" s="245">
        <v>136371</v>
      </c>
      <c r="Y421" s="245">
        <v>14746</v>
      </c>
      <c r="Z421" s="245">
        <v>14426</v>
      </c>
      <c r="AA421" s="153">
        <v>0</v>
      </c>
      <c r="AB421" s="153">
        <v>0</v>
      </c>
      <c r="AC421" s="153">
        <f t="shared" si="13"/>
        <v>14426</v>
      </c>
      <c r="AD421" s="245">
        <v>75872</v>
      </c>
      <c r="AE421" s="54"/>
    </row>
    <row r="422" spans="2:30" ht="13.5">
      <c r="B422" s="249"/>
      <c r="C422" s="250"/>
      <c r="D422" s="97"/>
      <c r="E422" s="97"/>
      <c r="F422" s="97"/>
      <c r="G422" s="97"/>
      <c r="H422" s="97"/>
      <c r="I422" s="97"/>
      <c r="J422" s="97"/>
      <c r="K422" s="97"/>
      <c r="L422" s="97"/>
      <c r="M422" s="97"/>
      <c r="N422" s="97"/>
      <c r="O422" s="97"/>
      <c r="P422" s="97"/>
      <c r="Q422" s="97"/>
      <c r="R422" s="97"/>
      <c r="S422" s="97"/>
      <c r="T422" s="97"/>
      <c r="U422" s="97"/>
      <c r="V422" s="97"/>
      <c r="W422" s="97"/>
      <c r="X422" s="97"/>
      <c r="Y422" s="97"/>
      <c r="Z422" s="97"/>
      <c r="AA422" s="97"/>
      <c r="AB422" s="97"/>
      <c r="AC422" s="152"/>
      <c r="AD422" s="97"/>
    </row>
  </sheetData>
  <sheetProtection/>
  <mergeCells count="22">
    <mergeCell ref="D6:F6"/>
    <mergeCell ref="G6:H6"/>
    <mergeCell ref="K6:L6"/>
    <mergeCell ref="M6:N6"/>
    <mergeCell ref="O6:P6"/>
    <mergeCell ref="D2:T2"/>
    <mergeCell ref="G3:P3"/>
    <mergeCell ref="Q3:R3"/>
    <mergeCell ref="S3:T3"/>
    <mergeCell ref="Q6:R6"/>
    <mergeCell ref="S6:T6"/>
    <mergeCell ref="O4:P4"/>
    <mergeCell ref="Q4:R4"/>
    <mergeCell ref="D5:F5"/>
    <mergeCell ref="S5:T5"/>
    <mergeCell ref="Z3:AC3"/>
    <mergeCell ref="A4:B4"/>
    <mergeCell ref="D4:F4"/>
    <mergeCell ref="G4:H4"/>
    <mergeCell ref="I4:J4"/>
    <mergeCell ref="K4:N4"/>
    <mergeCell ref="S4:T4"/>
  </mergeCells>
  <printOptions horizontalCentered="1"/>
  <pageMargins left="0.3937007874015748" right="0.3937007874015748" top="0.5905511811023623" bottom="0.5905511811023623" header="0.5118110236220472" footer="0.5118110236220472"/>
  <pageSetup fitToHeight="0" fitToWidth="1" horizontalDpi="600" verticalDpi="600" orientation="landscape" paperSize="9" scale="52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theme="9"/>
    <pageSetUpPr fitToPage="1"/>
  </sheetPr>
  <dimension ref="A1:W41"/>
  <sheetViews>
    <sheetView zoomScale="70" zoomScaleNormal="70" zoomScaleSheetLayoutView="70" zoomScalePageLayoutView="0" workbookViewId="0" topLeftCell="A1">
      <pane xSplit="1" ySplit="5" topLeftCell="E6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I17" sqref="I17"/>
    </sheetView>
  </sheetViews>
  <sheetFormatPr defaultColWidth="9.00390625" defaultRowHeight="13.5"/>
  <cols>
    <col min="1" max="1" width="16.50390625" style="69" customWidth="1"/>
    <col min="2" max="3" width="10.375" style="69" customWidth="1"/>
    <col min="4" max="4" width="9.875" style="69" bestFit="1" customWidth="1"/>
    <col min="5" max="5" width="9.125" style="69" bestFit="1" customWidth="1"/>
    <col min="6" max="7" width="11.625" style="69" customWidth="1"/>
    <col min="8" max="8" width="9.875" style="69" bestFit="1" customWidth="1"/>
    <col min="9" max="9" width="9.125" style="69" bestFit="1" customWidth="1"/>
    <col min="10" max="11" width="11.625" style="69" customWidth="1"/>
    <col min="12" max="12" width="9.50390625" style="69" bestFit="1" customWidth="1"/>
    <col min="13" max="14" width="11.625" style="69" customWidth="1"/>
    <col min="15" max="15" width="9.875" style="69" bestFit="1" customWidth="1"/>
    <col min="16" max="16" width="9.125" style="69" bestFit="1" customWidth="1"/>
    <col min="17" max="18" width="12.125" style="69" customWidth="1"/>
    <col min="19" max="19" width="8.125" style="69" customWidth="1"/>
    <col min="20" max="21" width="12.125" style="69" customWidth="1"/>
    <col min="22" max="22" width="8.125" style="69" customWidth="1"/>
    <col min="23" max="16384" width="9.00390625" style="69" customWidth="1"/>
  </cols>
  <sheetData>
    <row r="1" spans="1:22" ht="19.5" thickBot="1">
      <c r="A1" s="115" t="s">
        <v>1626</v>
      </c>
      <c r="B1"/>
      <c r="C1"/>
      <c r="D1"/>
      <c r="V1" s="70" t="s">
        <v>1409</v>
      </c>
    </row>
    <row r="2" spans="1:22" ht="15" customHeight="1">
      <c r="A2" s="71"/>
      <c r="B2" s="72" t="s">
        <v>1410</v>
      </c>
      <c r="C2" s="73"/>
      <c r="D2" s="73"/>
      <c r="E2" s="74"/>
      <c r="F2" s="73" t="s">
        <v>1411</v>
      </c>
      <c r="G2" s="73"/>
      <c r="H2" s="73"/>
      <c r="I2" s="73"/>
      <c r="J2" s="73"/>
      <c r="K2" s="73"/>
      <c r="L2" s="74"/>
      <c r="M2" s="72" t="s">
        <v>1412</v>
      </c>
      <c r="N2" s="73"/>
      <c r="O2" s="73"/>
      <c r="P2" s="73"/>
      <c r="Q2" s="73"/>
      <c r="R2" s="73"/>
      <c r="S2" s="73"/>
      <c r="T2" s="73"/>
      <c r="U2" s="73"/>
      <c r="V2" s="73"/>
    </row>
    <row r="3" spans="1:22" ht="15" customHeight="1">
      <c r="A3" s="75" t="s">
        <v>23</v>
      </c>
      <c r="B3" s="76"/>
      <c r="C3" s="76"/>
      <c r="D3" s="77" t="s">
        <v>1413</v>
      </c>
      <c r="E3" s="76" t="s">
        <v>18</v>
      </c>
      <c r="F3" s="76"/>
      <c r="G3" s="76"/>
      <c r="H3" s="77" t="s">
        <v>1413</v>
      </c>
      <c r="I3" s="76" t="s">
        <v>18</v>
      </c>
      <c r="J3" s="78" t="s">
        <v>19</v>
      </c>
      <c r="K3" s="79"/>
      <c r="L3" s="80"/>
      <c r="M3" s="76"/>
      <c r="N3" s="76"/>
      <c r="O3" s="77" t="s">
        <v>1413</v>
      </c>
      <c r="P3" s="81" t="s">
        <v>18</v>
      </c>
      <c r="Q3" s="78" t="s">
        <v>19</v>
      </c>
      <c r="R3" s="79"/>
      <c r="S3" s="80"/>
      <c r="T3" s="78" t="s">
        <v>20</v>
      </c>
      <c r="U3" s="79"/>
      <c r="V3" s="82"/>
    </row>
    <row r="4" spans="1:22" ht="15" customHeight="1">
      <c r="A4" s="83"/>
      <c r="B4" s="84" t="s">
        <v>1907</v>
      </c>
      <c r="C4" s="84" t="s">
        <v>2115</v>
      </c>
      <c r="D4" s="85" t="s">
        <v>2261</v>
      </c>
      <c r="E4" s="84" t="s">
        <v>21</v>
      </c>
      <c r="F4" s="84" t="s">
        <v>1907</v>
      </c>
      <c r="G4" s="84" t="s">
        <v>2115</v>
      </c>
      <c r="H4" s="85" t="s">
        <v>2261</v>
      </c>
      <c r="I4" s="84" t="s">
        <v>21</v>
      </c>
      <c r="J4" s="84" t="s">
        <v>1907</v>
      </c>
      <c r="K4" s="84" t="s">
        <v>2115</v>
      </c>
      <c r="L4" s="306" t="s">
        <v>2262</v>
      </c>
      <c r="M4" s="84" t="s">
        <v>1907</v>
      </c>
      <c r="N4" s="84" t="s">
        <v>2115</v>
      </c>
      <c r="O4" s="85" t="s">
        <v>2261</v>
      </c>
      <c r="P4" s="86" t="s">
        <v>21</v>
      </c>
      <c r="Q4" s="84" t="s">
        <v>1907</v>
      </c>
      <c r="R4" s="84" t="s">
        <v>2115</v>
      </c>
      <c r="S4" s="306" t="s">
        <v>2262</v>
      </c>
      <c r="T4" s="84" t="s">
        <v>1907</v>
      </c>
      <c r="U4" s="84" t="s">
        <v>2115</v>
      </c>
      <c r="V4" s="308" t="s">
        <v>2262</v>
      </c>
    </row>
    <row r="5" spans="1:22" ht="15" customHeight="1">
      <c r="A5" s="87"/>
      <c r="B5" s="88"/>
      <c r="C5" s="88"/>
      <c r="D5" s="89" t="s">
        <v>1414</v>
      </c>
      <c r="E5" s="88" t="s">
        <v>22</v>
      </c>
      <c r="F5" s="88"/>
      <c r="G5" s="88"/>
      <c r="H5" s="89" t="s">
        <v>1414</v>
      </c>
      <c r="I5" s="88" t="s">
        <v>22</v>
      </c>
      <c r="J5" s="88"/>
      <c r="K5" s="88"/>
      <c r="L5" s="307"/>
      <c r="M5" s="88"/>
      <c r="N5" s="88"/>
      <c r="O5" s="89" t="s">
        <v>1414</v>
      </c>
      <c r="P5" s="90" t="s">
        <v>22</v>
      </c>
      <c r="Q5" s="88"/>
      <c r="R5" s="88"/>
      <c r="S5" s="307"/>
      <c r="T5" s="88"/>
      <c r="U5" s="88"/>
      <c r="V5" s="309"/>
    </row>
    <row r="6" spans="1:23" ht="19.5" customHeight="1">
      <c r="A6" s="75" t="s">
        <v>1309</v>
      </c>
      <c r="B6" s="91">
        <v>1858</v>
      </c>
      <c r="C6" s="91">
        <v>1764</v>
      </c>
      <c r="D6" s="156">
        <f aca="true" t="shared" si="0" ref="D6:D20">(C6-B6)/B6*100</f>
        <v>-5.059203444564048</v>
      </c>
      <c r="E6" s="157">
        <f>C6/$C$6*100</f>
        <v>100</v>
      </c>
      <c r="F6" s="91">
        <v>68912</v>
      </c>
      <c r="G6" s="91">
        <v>71191</v>
      </c>
      <c r="H6" s="156">
        <f>(G6-F6)/F6*100</f>
        <v>3.3071163222660784</v>
      </c>
      <c r="I6" s="157">
        <f aca="true" t="shared" si="1" ref="I6:I20">G6/$G$6*100</f>
        <v>100</v>
      </c>
      <c r="J6" s="92">
        <v>37.1</v>
      </c>
      <c r="K6" s="128">
        <f>ROUND(G6/C6,1)</f>
        <v>40.4</v>
      </c>
      <c r="L6" s="156">
        <f>(K6-J6)/J6*100</f>
        <v>8.894878706199453</v>
      </c>
      <c r="M6" s="91">
        <v>213313292</v>
      </c>
      <c r="N6" s="91">
        <v>225068160</v>
      </c>
      <c r="O6" s="156">
        <f aca="true" t="shared" si="2" ref="O6:O20">(N6-M6)/M6*100</f>
        <v>5.510612062561952</v>
      </c>
      <c r="P6" s="157">
        <f>N6/$N$6*100</f>
        <v>100</v>
      </c>
      <c r="Q6" s="91">
        <v>112845</v>
      </c>
      <c r="R6" s="114">
        <v>125753</v>
      </c>
      <c r="S6" s="156">
        <f>(R6-Q6)/Q6*100</f>
        <v>11.438699100536134</v>
      </c>
      <c r="T6" s="91">
        <v>3043</v>
      </c>
      <c r="U6" s="114">
        <v>3116</v>
      </c>
      <c r="V6" s="156">
        <f aca="true" t="shared" si="3" ref="V6:V20">(U6-T6)/T6*100</f>
        <v>2.3989484061781137</v>
      </c>
      <c r="W6" s="156"/>
    </row>
    <row r="7" spans="1:23" ht="19.5" customHeight="1">
      <c r="A7" s="75" t="s">
        <v>53</v>
      </c>
      <c r="B7" s="91">
        <v>275</v>
      </c>
      <c r="C7" s="91">
        <v>255</v>
      </c>
      <c r="D7" s="156">
        <f t="shared" si="0"/>
        <v>-7.2727272727272725</v>
      </c>
      <c r="E7" s="157">
        <f aca="true" t="shared" si="4" ref="E7:E20">C7/$C$6*100</f>
        <v>14.45578231292517</v>
      </c>
      <c r="F7" s="91">
        <v>9179</v>
      </c>
      <c r="G7" s="91">
        <v>8942</v>
      </c>
      <c r="H7" s="156">
        <f aca="true" t="shared" si="5" ref="H7:H20">(G7-F7)/F7*100</f>
        <v>-2.581980607909358</v>
      </c>
      <c r="I7" s="157">
        <f t="shared" si="1"/>
        <v>12.56057647736371</v>
      </c>
      <c r="J7" s="92">
        <v>33.4</v>
      </c>
      <c r="K7" s="128">
        <f aca="true" t="shared" si="6" ref="K7:K33">ROUND(G7/C7,1)</f>
        <v>35.1</v>
      </c>
      <c r="L7" s="156">
        <f aca="true" t="shared" si="7" ref="L7:L33">(K7-J7)/J7*100</f>
        <v>5.089820359281446</v>
      </c>
      <c r="M7" s="91">
        <v>25723391</v>
      </c>
      <c r="N7" s="91">
        <v>28573172</v>
      </c>
      <c r="O7" s="156">
        <f t="shared" si="2"/>
        <v>11.078558810539404</v>
      </c>
      <c r="P7" s="157">
        <f aca="true" t="shared" si="8" ref="P7:P20">N7/$N$6*100</f>
        <v>12.695341713372517</v>
      </c>
      <c r="Q7" s="91">
        <v>91441</v>
      </c>
      <c r="R7" s="114">
        <v>109734</v>
      </c>
      <c r="S7" s="156">
        <f aca="true" t="shared" si="9" ref="S7:S20">(R7-Q7)/Q7*100</f>
        <v>20.005249286425126</v>
      </c>
      <c r="T7" s="91">
        <v>2740</v>
      </c>
      <c r="U7" s="114">
        <v>3129</v>
      </c>
      <c r="V7" s="156">
        <f t="shared" si="3"/>
        <v>14.197080291970805</v>
      </c>
      <c r="W7" s="156"/>
    </row>
    <row r="8" spans="1:23" ht="19.5" customHeight="1">
      <c r="A8" s="75" t="s">
        <v>54</v>
      </c>
      <c r="B8" s="91">
        <v>166</v>
      </c>
      <c r="C8" s="91">
        <v>160</v>
      </c>
      <c r="D8" s="156">
        <f t="shared" si="0"/>
        <v>-3.614457831325301</v>
      </c>
      <c r="E8" s="157">
        <f t="shared" si="4"/>
        <v>9.070294784580499</v>
      </c>
      <c r="F8" s="91">
        <v>4577</v>
      </c>
      <c r="G8" s="91">
        <v>4640</v>
      </c>
      <c r="H8" s="156">
        <f t="shared" si="5"/>
        <v>1.3764474546646275</v>
      </c>
      <c r="I8" s="157">
        <f t="shared" si="1"/>
        <v>6.517677796350663</v>
      </c>
      <c r="J8" s="92">
        <v>27.6</v>
      </c>
      <c r="K8" s="128">
        <f t="shared" si="6"/>
        <v>29</v>
      </c>
      <c r="L8" s="156">
        <f t="shared" si="7"/>
        <v>5.072463768115937</v>
      </c>
      <c r="M8" s="91">
        <v>11207323</v>
      </c>
      <c r="N8" s="91">
        <v>11084825</v>
      </c>
      <c r="O8" s="156">
        <f t="shared" si="2"/>
        <v>-1.0930174850854215</v>
      </c>
      <c r="P8" s="157">
        <f t="shared" si="8"/>
        <v>4.925096912864086</v>
      </c>
      <c r="Q8" s="91">
        <v>67045</v>
      </c>
      <c r="R8" s="114">
        <v>69386</v>
      </c>
      <c r="S8" s="156">
        <f t="shared" si="9"/>
        <v>3.4916846893877245</v>
      </c>
      <c r="T8" s="91">
        <v>2432</v>
      </c>
      <c r="U8" s="114">
        <v>2393</v>
      </c>
      <c r="V8" s="156">
        <f t="shared" si="3"/>
        <v>-1.6036184210526316</v>
      </c>
      <c r="W8" s="156"/>
    </row>
    <row r="9" spans="1:23" ht="19.5" customHeight="1">
      <c r="A9" s="75" t="s">
        <v>55</v>
      </c>
      <c r="B9" s="91">
        <v>144</v>
      </c>
      <c r="C9" s="91">
        <v>141</v>
      </c>
      <c r="D9" s="156">
        <f t="shared" si="0"/>
        <v>-2.083333333333333</v>
      </c>
      <c r="E9" s="157">
        <f t="shared" si="4"/>
        <v>7.993197278911565</v>
      </c>
      <c r="F9" s="158">
        <v>3239</v>
      </c>
      <c r="G9" s="158">
        <v>3065</v>
      </c>
      <c r="H9" s="156">
        <f t="shared" si="5"/>
        <v>-5.372028403828342</v>
      </c>
      <c r="I9" s="157">
        <f t="shared" si="1"/>
        <v>4.305319492632496</v>
      </c>
      <c r="J9" s="92">
        <v>22.5</v>
      </c>
      <c r="K9" s="128">
        <f t="shared" si="6"/>
        <v>21.7</v>
      </c>
      <c r="L9" s="156">
        <f t="shared" si="7"/>
        <v>-3.555555555555559</v>
      </c>
      <c r="M9" s="91">
        <v>5853786</v>
      </c>
      <c r="N9" s="91">
        <v>6380062</v>
      </c>
      <c r="O9" s="156">
        <f t="shared" si="2"/>
        <v>8.990352568406157</v>
      </c>
      <c r="P9" s="157">
        <f t="shared" si="8"/>
        <v>2.8347243786060186</v>
      </c>
      <c r="Q9" s="158">
        <v>39685</v>
      </c>
      <c r="R9" s="159">
        <v>44277</v>
      </c>
      <c r="S9" s="156">
        <f t="shared" si="9"/>
        <v>11.571122590399394</v>
      </c>
      <c r="T9" s="91">
        <v>1764</v>
      </c>
      <c r="U9" s="114">
        <v>2037</v>
      </c>
      <c r="V9" s="156">
        <f t="shared" si="3"/>
        <v>15.476190476190476</v>
      </c>
      <c r="W9" s="156"/>
    </row>
    <row r="10" spans="1:23" ht="19.5" customHeight="1">
      <c r="A10" s="75" t="s">
        <v>56</v>
      </c>
      <c r="B10" s="91">
        <v>63</v>
      </c>
      <c r="C10" s="91">
        <v>60</v>
      </c>
      <c r="D10" s="156">
        <f t="shared" si="0"/>
        <v>-4.761904761904762</v>
      </c>
      <c r="E10" s="157">
        <f t="shared" si="4"/>
        <v>3.4013605442176873</v>
      </c>
      <c r="F10" s="91">
        <v>1485</v>
      </c>
      <c r="G10" s="91">
        <v>1635</v>
      </c>
      <c r="H10" s="156">
        <f t="shared" si="5"/>
        <v>10.1010101010101</v>
      </c>
      <c r="I10" s="157">
        <f t="shared" si="1"/>
        <v>2.2966386200502873</v>
      </c>
      <c r="J10" s="92">
        <v>23.6</v>
      </c>
      <c r="K10" s="128">
        <f t="shared" si="6"/>
        <v>27.3</v>
      </c>
      <c r="L10" s="156">
        <f t="shared" si="7"/>
        <v>15.677966101694912</v>
      </c>
      <c r="M10" s="91">
        <v>3479457</v>
      </c>
      <c r="N10" s="91">
        <v>3568939</v>
      </c>
      <c r="O10" s="156">
        <f t="shared" si="2"/>
        <v>2.571723116566752</v>
      </c>
      <c r="P10" s="157">
        <f t="shared" si="8"/>
        <v>1.5857147452576146</v>
      </c>
      <c r="Q10" s="91">
        <v>52788</v>
      </c>
      <c r="R10" s="114">
        <v>56899</v>
      </c>
      <c r="S10" s="156">
        <f t="shared" si="9"/>
        <v>7.78775479275593</v>
      </c>
      <c r="T10" s="91">
        <v>2239</v>
      </c>
      <c r="U10" s="114">
        <v>2088</v>
      </c>
      <c r="V10" s="156">
        <f t="shared" si="3"/>
        <v>-6.744082179544439</v>
      </c>
      <c r="W10" s="156"/>
    </row>
    <row r="11" spans="1:23" ht="19.5" customHeight="1">
      <c r="A11" s="75" t="s">
        <v>57</v>
      </c>
      <c r="B11" s="91">
        <v>94</v>
      </c>
      <c r="C11" s="91">
        <v>79</v>
      </c>
      <c r="D11" s="156">
        <f t="shared" si="0"/>
        <v>-15.957446808510639</v>
      </c>
      <c r="E11" s="157">
        <f t="shared" si="4"/>
        <v>4.478458049886622</v>
      </c>
      <c r="F11" s="91">
        <v>1863</v>
      </c>
      <c r="G11" s="91">
        <v>1849</v>
      </c>
      <c r="H11" s="156">
        <f t="shared" si="5"/>
        <v>-0.7514761137949544</v>
      </c>
      <c r="I11" s="157">
        <f t="shared" si="1"/>
        <v>2.597238414968184</v>
      </c>
      <c r="J11" s="92">
        <v>19.8</v>
      </c>
      <c r="K11" s="128">
        <f t="shared" si="6"/>
        <v>23.4</v>
      </c>
      <c r="L11" s="156">
        <f t="shared" si="7"/>
        <v>18.181818181818173</v>
      </c>
      <c r="M11" s="91">
        <v>4180843</v>
      </c>
      <c r="N11" s="91">
        <v>3711290</v>
      </c>
      <c r="O11" s="156">
        <f t="shared" si="2"/>
        <v>-11.231060338788135</v>
      </c>
      <c r="P11" s="157">
        <f t="shared" si="8"/>
        <v>1.6489626964560424</v>
      </c>
      <c r="Q11" s="91">
        <v>43610</v>
      </c>
      <c r="R11" s="114">
        <v>45808</v>
      </c>
      <c r="S11" s="156">
        <f t="shared" si="9"/>
        <v>5.040128410914928</v>
      </c>
      <c r="T11" s="91">
        <v>2200</v>
      </c>
      <c r="U11" s="114">
        <v>1957</v>
      </c>
      <c r="V11" s="156">
        <f t="shared" si="3"/>
        <v>-11.045454545454545</v>
      </c>
      <c r="W11" s="156"/>
    </row>
    <row r="12" spans="1:23" ht="19.5" customHeight="1">
      <c r="A12" s="75" t="s">
        <v>58</v>
      </c>
      <c r="B12" s="91">
        <v>110</v>
      </c>
      <c r="C12" s="91">
        <v>104</v>
      </c>
      <c r="D12" s="156">
        <f t="shared" si="0"/>
        <v>-5.454545454545454</v>
      </c>
      <c r="E12" s="157">
        <f t="shared" si="4"/>
        <v>5.895691609977324</v>
      </c>
      <c r="F12" s="91">
        <v>5056</v>
      </c>
      <c r="G12" s="91">
        <v>5571</v>
      </c>
      <c r="H12" s="156">
        <f t="shared" si="5"/>
        <v>10.185917721518987</v>
      </c>
      <c r="I12" s="157">
        <f t="shared" si="1"/>
        <v>7.8254273714374</v>
      </c>
      <c r="J12" s="92">
        <v>46</v>
      </c>
      <c r="K12" s="128">
        <f t="shared" si="6"/>
        <v>53.6</v>
      </c>
      <c r="L12" s="156">
        <f t="shared" si="7"/>
        <v>16.521739130434785</v>
      </c>
      <c r="M12" s="91">
        <v>15503988</v>
      </c>
      <c r="N12" s="91">
        <v>21072657</v>
      </c>
      <c r="O12" s="156">
        <f t="shared" si="2"/>
        <v>35.91765550902129</v>
      </c>
      <c r="P12" s="157">
        <f t="shared" si="8"/>
        <v>9.362789032442437</v>
      </c>
      <c r="Q12" s="91">
        <v>136464</v>
      </c>
      <c r="R12" s="114">
        <v>197647</v>
      </c>
      <c r="S12" s="156">
        <f t="shared" si="9"/>
        <v>44.834535115488336</v>
      </c>
      <c r="T12" s="91">
        <v>2969</v>
      </c>
      <c r="U12" s="114">
        <v>3690</v>
      </c>
      <c r="V12" s="156">
        <f t="shared" si="3"/>
        <v>24.28427079824857</v>
      </c>
      <c r="W12" s="156"/>
    </row>
    <row r="13" spans="1:23" ht="19.5" customHeight="1">
      <c r="A13" s="75" t="s">
        <v>1296</v>
      </c>
      <c r="B13" s="91">
        <v>149</v>
      </c>
      <c r="C13" s="91">
        <v>143</v>
      </c>
      <c r="D13" s="156">
        <f t="shared" si="0"/>
        <v>-4.026845637583892</v>
      </c>
      <c r="E13" s="157">
        <f t="shared" si="4"/>
        <v>8.106575963718821</v>
      </c>
      <c r="F13" s="91">
        <v>7721</v>
      </c>
      <c r="G13" s="91">
        <v>7998</v>
      </c>
      <c r="H13" s="156">
        <f t="shared" si="5"/>
        <v>3.5876181841730346</v>
      </c>
      <c r="I13" s="157">
        <f t="shared" si="1"/>
        <v>11.23456616707168</v>
      </c>
      <c r="J13" s="92">
        <v>51.8</v>
      </c>
      <c r="K13" s="128">
        <f t="shared" si="6"/>
        <v>55.9</v>
      </c>
      <c r="L13" s="156">
        <f t="shared" si="7"/>
        <v>7.915057915057918</v>
      </c>
      <c r="M13" s="91">
        <v>22351129</v>
      </c>
      <c r="N13" s="91">
        <v>23903668</v>
      </c>
      <c r="O13" s="156">
        <f t="shared" si="2"/>
        <v>6.946132340786902</v>
      </c>
      <c r="P13" s="157">
        <f t="shared" si="8"/>
        <v>10.62063510005147</v>
      </c>
      <c r="Q13" s="91">
        <v>146695</v>
      </c>
      <c r="R13" s="114">
        <v>163038</v>
      </c>
      <c r="S13" s="156">
        <f t="shared" si="9"/>
        <v>11.140802345001534</v>
      </c>
      <c r="T13" s="91">
        <v>2831</v>
      </c>
      <c r="U13" s="114">
        <v>2915</v>
      </c>
      <c r="V13" s="156">
        <f t="shared" si="3"/>
        <v>2.9671494171670787</v>
      </c>
      <c r="W13" s="156"/>
    </row>
    <row r="14" spans="1:23" ht="19.5" customHeight="1">
      <c r="A14" s="75" t="s">
        <v>59</v>
      </c>
      <c r="B14" s="91">
        <v>124</v>
      </c>
      <c r="C14" s="91">
        <v>119</v>
      </c>
      <c r="D14" s="156">
        <f t="shared" si="0"/>
        <v>-4.032258064516129</v>
      </c>
      <c r="E14" s="157">
        <f t="shared" si="4"/>
        <v>6.746031746031746</v>
      </c>
      <c r="F14" s="91">
        <v>4765</v>
      </c>
      <c r="G14" s="91">
        <v>5094</v>
      </c>
      <c r="H14" s="156">
        <f t="shared" si="5"/>
        <v>6.9045120671563485</v>
      </c>
      <c r="I14" s="157">
        <f t="shared" si="1"/>
        <v>7.155398856597042</v>
      </c>
      <c r="J14" s="92">
        <v>38.4</v>
      </c>
      <c r="K14" s="128">
        <f t="shared" si="6"/>
        <v>42.8</v>
      </c>
      <c r="L14" s="156">
        <f t="shared" si="7"/>
        <v>11.45833333333333</v>
      </c>
      <c r="M14" s="91">
        <v>19065339</v>
      </c>
      <c r="N14" s="91">
        <v>19938755</v>
      </c>
      <c r="O14" s="156">
        <f t="shared" si="2"/>
        <v>4.581172147004572</v>
      </c>
      <c r="P14" s="157">
        <f t="shared" si="8"/>
        <v>8.85898520697019</v>
      </c>
      <c r="Q14" s="91">
        <v>150689</v>
      </c>
      <c r="R14" s="114">
        <v>161567</v>
      </c>
      <c r="S14" s="156">
        <f t="shared" si="9"/>
        <v>7.218841454917081</v>
      </c>
      <c r="T14" s="91">
        <v>3921</v>
      </c>
      <c r="U14" s="114">
        <v>3774</v>
      </c>
      <c r="V14" s="156">
        <f t="shared" si="3"/>
        <v>-3.7490436113236423</v>
      </c>
      <c r="W14" s="156"/>
    </row>
    <row r="15" spans="1:23" ht="19.5" customHeight="1">
      <c r="A15" s="75" t="s">
        <v>60</v>
      </c>
      <c r="B15" s="91">
        <v>79</v>
      </c>
      <c r="C15" s="91">
        <v>76</v>
      </c>
      <c r="D15" s="156">
        <f t="shared" si="0"/>
        <v>-3.79746835443038</v>
      </c>
      <c r="E15" s="157">
        <f t="shared" si="4"/>
        <v>4.308390022675737</v>
      </c>
      <c r="F15" s="91">
        <v>2025</v>
      </c>
      <c r="G15" s="91">
        <v>2002</v>
      </c>
      <c r="H15" s="156">
        <f t="shared" si="5"/>
        <v>-1.1358024691358024</v>
      </c>
      <c r="I15" s="157">
        <f t="shared" si="1"/>
        <v>2.812153221615092</v>
      </c>
      <c r="J15" s="92">
        <v>25.6</v>
      </c>
      <c r="K15" s="128">
        <f t="shared" si="6"/>
        <v>26.3</v>
      </c>
      <c r="L15" s="156">
        <f t="shared" si="7"/>
        <v>2.7343749999999973</v>
      </c>
      <c r="M15" s="91">
        <v>3491553</v>
      </c>
      <c r="N15" s="91">
        <v>3685093</v>
      </c>
      <c r="O15" s="156">
        <f t="shared" si="2"/>
        <v>5.543092142665456</v>
      </c>
      <c r="P15" s="157">
        <f t="shared" si="8"/>
        <v>1.637323111363242</v>
      </c>
      <c r="Q15" s="91">
        <v>42891</v>
      </c>
      <c r="R15" s="114">
        <v>46840</v>
      </c>
      <c r="S15" s="156">
        <f t="shared" si="9"/>
        <v>9.207059756125993</v>
      </c>
      <c r="T15" s="91">
        <v>1673</v>
      </c>
      <c r="U15" s="114">
        <v>1778</v>
      </c>
      <c r="V15" s="156">
        <f t="shared" si="3"/>
        <v>6.2761506276150625</v>
      </c>
      <c r="W15" s="156"/>
    </row>
    <row r="16" spans="1:23" ht="19.5" customHeight="1">
      <c r="A16" s="75" t="s">
        <v>61</v>
      </c>
      <c r="B16" s="91">
        <v>104</v>
      </c>
      <c r="C16" s="91">
        <v>101</v>
      </c>
      <c r="D16" s="156">
        <f t="shared" si="0"/>
        <v>-2.8846153846153846</v>
      </c>
      <c r="E16" s="157">
        <f t="shared" si="4"/>
        <v>5.72562358276644</v>
      </c>
      <c r="F16" s="91">
        <v>4093</v>
      </c>
      <c r="G16" s="91">
        <v>4109</v>
      </c>
      <c r="H16" s="156">
        <f t="shared" si="5"/>
        <v>0.3909113119960909</v>
      </c>
      <c r="I16" s="157">
        <f t="shared" si="1"/>
        <v>5.7717969968113945</v>
      </c>
      <c r="J16" s="92">
        <v>39.4</v>
      </c>
      <c r="K16" s="128">
        <f t="shared" si="6"/>
        <v>40.7</v>
      </c>
      <c r="L16" s="156">
        <f t="shared" si="7"/>
        <v>3.2994923857868135</v>
      </c>
      <c r="M16" s="91">
        <v>9646091</v>
      </c>
      <c r="N16" s="91">
        <v>10259897</v>
      </c>
      <c r="O16" s="156">
        <f t="shared" si="2"/>
        <v>6.36326155330693</v>
      </c>
      <c r="P16" s="157">
        <f t="shared" si="8"/>
        <v>4.558573278423745</v>
      </c>
      <c r="Q16" s="91">
        <v>90706</v>
      </c>
      <c r="R16" s="114">
        <v>98544</v>
      </c>
      <c r="S16" s="156">
        <f t="shared" si="9"/>
        <v>8.641104226842767</v>
      </c>
      <c r="T16" s="91">
        <v>2305</v>
      </c>
      <c r="U16" s="114">
        <v>2422</v>
      </c>
      <c r="V16" s="156">
        <f t="shared" si="3"/>
        <v>5.07592190889371</v>
      </c>
      <c r="W16" s="156"/>
    </row>
    <row r="17" spans="1:23" ht="19.5" customHeight="1">
      <c r="A17" s="75" t="s">
        <v>62</v>
      </c>
      <c r="B17" s="91">
        <v>112</v>
      </c>
      <c r="C17" s="91">
        <v>103</v>
      </c>
      <c r="D17" s="156">
        <f t="shared" si="0"/>
        <v>-8.035714285714286</v>
      </c>
      <c r="E17" s="157">
        <f t="shared" si="4"/>
        <v>5.839002267573696</v>
      </c>
      <c r="F17" s="91">
        <v>2657</v>
      </c>
      <c r="G17" s="91">
        <v>2854</v>
      </c>
      <c r="H17" s="156">
        <f t="shared" si="5"/>
        <v>7.414377117049304</v>
      </c>
      <c r="I17" s="157">
        <f t="shared" si="1"/>
        <v>4.008933713531205</v>
      </c>
      <c r="J17" s="92">
        <v>23.7</v>
      </c>
      <c r="K17" s="128">
        <f t="shared" si="6"/>
        <v>27.7</v>
      </c>
      <c r="L17" s="156">
        <f t="shared" si="7"/>
        <v>16.877637130801688</v>
      </c>
      <c r="M17" s="91">
        <v>6288573</v>
      </c>
      <c r="N17" s="91">
        <v>7156866</v>
      </c>
      <c r="O17" s="156">
        <f t="shared" si="2"/>
        <v>13.80747269690596</v>
      </c>
      <c r="P17" s="157">
        <f t="shared" si="8"/>
        <v>3.1798660459124917</v>
      </c>
      <c r="Q17" s="91">
        <v>54928</v>
      </c>
      <c r="R17" s="114">
        <v>67998</v>
      </c>
      <c r="S17" s="156">
        <f t="shared" si="9"/>
        <v>23.79478590154384</v>
      </c>
      <c r="T17" s="91">
        <v>2315</v>
      </c>
      <c r="U17" s="114">
        <v>2454</v>
      </c>
      <c r="V17" s="156">
        <f t="shared" si="3"/>
        <v>6.004319654427646</v>
      </c>
      <c r="W17" s="156"/>
    </row>
    <row r="18" spans="1:23" ht="19.5" customHeight="1">
      <c r="A18" s="75" t="s">
        <v>63</v>
      </c>
      <c r="B18" s="91">
        <v>74</v>
      </c>
      <c r="C18" s="91">
        <v>71</v>
      </c>
      <c r="D18" s="156">
        <f t="shared" si="0"/>
        <v>-4.054054054054054</v>
      </c>
      <c r="E18" s="157">
        <f t="shared" si="4"/>
        <v>4.024943310657596</v>
      </c>
      <c r="F18" s="91">
        <v>1531</v>
      </c>
      <c r="G18" s="91">
        <v>1598</v>
      </c>
      <c r="H18" s="156">
        <f t="shared" si="5"/>
        <v>4.376224689745264</v>
      </c>
      <c r="I18" s="157">
        <f t="shared" si="1"/>
        <v>2.2446657583121463</v>
      </c>
      <c r="J18" s="92">
        <v>20.7</v>
      </c>
      <c r="K18" s="128">
        <f t="shared" si="6"/>
        <v>22.5</v>
      </c>
      <c r="L18" s="156">
        <f t="shared" si="7"/>
        <v>8.695652173913047</v>
      </c>
      <c r="M18" s="91">
        <v>3213438</v>
      </c>
      <c r="N18" s="91">
        <v>3051721</v>
      </c>
      <c r="O18" s="156">
        <f t="shared" si="2"/>
        <v>-5.032522799568562</v>
      </c>
      <c r="P18" s="157">
        <f t="shared" si="8"/>
        <v>1.355909694201081</v>
      </c>
      <c r="Q18" s="91">
        <v>40942</v>
      </c>
      <c r="R18" s="114">
        <v>39995</v>
      </c>
      <c r="S18" s="156">
        <f t="shared" si="9"/>
        <v>-2.313028186214645</v>
      </c>
      <c r="T18" s="91">
        <v>1979</v>
      </c>
      <c r="U18" s="114">
        <v>1777</v>
      </c>
      <c r="V18" s="156">
        <f t="shared" si="3"/>
        <v>-10.207175341081353</v>
      </c>
      <c r="W18" s="156"/>
    </row>
    <row r="19" spans="1:23" ht="19.5" customHeight="1">
      <c r="A19" s="75" t="s">
        <v>64</v>
      </c>
      <c r="B19" s="91">
        <v>46</v>
      </c>
      <c r="C19" s="91">
        <v>45</v>
      </c>
      <c r="D19" s="156">
        <f t="shared" si="0"/>
        <v>-2.1739130434782608</v>
      </c>
      <c r="E19" s="157">
        <f t="shared" si="4"/>
        <v>2.5510204081632653</v>
      </c>
      <c r="F19" s="91">
        <v>3458</v>
      </c>
      <c r="G19" s="91">
        <v>3607</v>
      </c>
      <c r="H19" s="156">
        <f t="shared" si="5"/>
        <v>4.308849045691151</v>
      </c>
      <c r="I19" s="157">
        <f t="shared" si="1"/>
        <v>5.066651683499319</v>
      </c>
      <c r="J19" s="92">
        <v>75.2</v>
      </c>
      <c r="K19" s="128">
        <f t="shared" si="6"/>
        <v>80.2</v>
      </c>
      <c r="L19" s="156">
        <f t="shared" si="7"/>
        <v>6.648936170212766</v>
      </c>
      <c r="M19" s="91">
        <v>8943597</v>
      </c>
      <c r="N19" s="91">
        <v>8655049</v>
      </c>
      <c r="O19" s="156">
        <f t="shared" si="2"/>
        <v>-3.226308162141027</v>
      </c>
      <c r="P19" s="157">
        <f t="shared" si="8"/>
        <v>3.84552350719</v>
      </c>
      <c r="Q19" s="91">
        <v>188948</v>
      </c>
      <c r="R19" s="114">
        <v>186807</v>
      </c>
      <c r="S19" s="156">
        <f t="shared" si="9"/>
        <v>-1.1331159895844358</v>
      </c>
      <c r="T19" s="91">
        <v>2513</v>
      </c>
      <c r="U19" s="114">
        <v>2331</v>
      </c>
      <c r="V19" s="156">
        <f t="shared" si="3"/>
        <v>-7.242339832869081</v>
      </c>
      <c r="W19" s="156"/>
    </row>
    <row r="20" spans="1:23" ht="19.5" customHeight="1">
      <c r="A20" s="75" t="s">
        <v>65</v>
      </c>
      <c r="B20" s="91">
        <v>53</v>
      </c>
      <c r="C20" s="91">
        <v>47</v>
      </c>
      <c r="D20" s="156">
        <f t="shared" si="0"/>
        <v>-11.320754716981133</v>
      </c>
      <c r="E20" s="157">
        <f t="shared" si="4"/>
        <v>2.6643990929705215</v>
      </c>
      <c r="F20" s="91">
        <v>1737</v>
      </c>
      <c r="G20" s="91">
        <v>1592</v>
      </c>
      <c r="H20" s="156">
        <f t="shared" si="5"/>
        <v>-8.347725964306276</v>
      </c>
      <c r="I20" s="157">
        <f t="shared" si="1"/>
        <v>2.236237726678934</v>
      </c>
      <c r="J20" s="92">
        <v>32.8</v>
      </c>
      <c r="K20" s="128">
        <f t="shared" si="6"/>
        <v>33.9</v>
      </c>
      <c r="L20" s="156">
        <f t="shared" si="7"/>
        <v>3.35365853658537</v>
      </c>
      <c r="M20" s="91">
        <v>3444575</v>
      </c>
      <c r="N20" s="91">
        <v>3098402</v>
      </c>
      <c r="O20" s="156">
        <f t="shared" si="2"/>
        <v>-10.04980295101718</v>
      </c>
      <c r="P20" s="157">
        <f t="shared" si="8"/>
        <v>1.376650522224023</v>
      </c>
      <c r="Q20" s="91">
        <v>63911</v>
      </c>
      <c r="R20" s="114">
        <v>64238</v>
      </c>
      <c r="S20" s="156">
        <f t="shared" si="9"/>
        <v>0.5116490119071835</v>
      </c>
      <c r="T20" s="91">
        <v>1950</v>
      </c>
      <c r="U20" s="114">
        <v>1896</v>
      </c>
      <c r="V20" s="156">
        <f t="shared" si="3"/>
        <v>-2.769230769230769</v>
      </c>
      <c r="W20" s="156"/>
    </row>
    <row r="21" spans="1:23" ht="19.5" customHeight="1">
      <c r="A21" s="75" t="s">
        <v>66</v>
      </c>
      <c r="B21" s="91">
        <v>0</v>
      </c>
      <c r="C21" s="91">
        <v>0</v>
      </c>
      <c r="D21" s="91">
        <v>0</v>
      </c>
      <c r="E21" s="91">
        <v>0</v>
      </c>
      <c r="F21" s="91">
        <v>0</v>
      </c>
      <c r="G21" s="91">
        <v>0</v>
      </c>
      <c r="H21" s="91">
        <v>0</v>
      </c>
      <c r="I21" s="91">
        <v>0</v>
      </c>
      <c r="J21" s="91">
        <v>0</v>
      </c>
      <c r="K21" s="91">
        <v>0</v>
      </c>
      <c r="L21" s="91">
        <v>0</v>
      </c>
      <c r="M21" s="91">
        <v>0</v>
      </c>
      <c r="N21" s="91">
        <v>0</v>
      </c>
      <c r="O21" s="91">
        <v>0</v>
      </c>
      <c r="P21" s="91">
        <v>0</v>
      </c>
      <c r="Q21" s="91">
        <v>0</v>
      </c>
      <c r="R21" s="91">
        <v>0</v>
      </c>
      <c r="S21" s="91">
        <v>0</v>
      </c>
      <c r="T21" s="91">
        <v>0</v>
      </c>
      <c r="U21" s="91">
        <v>0</v>
      </c>
      <c r="V21" s="91">
        <v>0</v>
      </c>
      <c r="W21" s="156"/>
    </row>
    <row r="22" spans="1:23" ht="19.5" customHeight="1">
      <c r="A22" s="75" t="s">
        <v>67</v>
      </c>
      <c r="B22" s="91">
        <v>25</v>
      </c>
      <c r="C22" s="91">
        <v>30</v>
      </c>
      <c r="D22" s="156">
        <f aca="true" t="shared" si="10" ref="D22:D33">(C22-B22)/B22*100</f>
        <v>20</v>
      </c>
      <c r="E22" s="157">
        <f aca="true" t="shared" si="11" ref="E22:E33">C22/$C$6*100</f>
        <v>1.7006802721088436</v>
      </c>
      <c r="F22" s="91">
        <v>696</v>
      </c>
      <c r="G22" s="91">
        <v>737</v>
      </c>
      <c r="H22" s="156">
        <f aca="true" t="shared" si="12" ref="H22:H33">(G22-F22)/F22*100</f>
        <v>5.890804597701149</v>
      </c>
      <c r="I22" s="157">
        <f aca="true" t="shared" si="13" ref="I22:I33">G22/$G$6*100</f>
        <v>1.035243218946215</v>
      </c>
      <c r="J22" s="92">
        <v>27.8</v>
      </c>
      <c r="K22" s="128">
        <f t="shared" si="6"/>
        <v>24.6</v>
      </c>
      <c r="L22" s="156">
        <f t="shared" si="7"/>
        <v>-11.510791366906473</v>
      </c>
      <c r="M22" s="91">
        <v>1475607</v>
      </c>
      <c r="N22" s="91">
        <v>1602786</v>
      </c>
      <c r="O22" s="156">
        <f aca="true" t="shared" si="14" ref="O22:O31">(N22-M22)/M22*100</f>
        <v>8.618758246606312</v>
      </c>
      <c r="P22" s="157">
        <f aca="true" t="shared" si="15" ref="P22:P31">N22/$N$6*100</f>
        <v>0.712133604326796</v>
      </c>
      <c r="Q22" s="91">
        <v>58040</v>
      </c>
      <c r="R22" s="114">
        <v>52055</v>
      </c>
      <c r="S22" s="156">
        <f aca="true" t="shared" si="16" ref="S22:S31">(R22-Q22)/Q22*100</f>
        <v>-10.3118538938663</v>
      </c>
      <c r="T22" s="91">
        <v>2085</v>
      </c>
      <c r="U22" s="114">
        <v>2119</v>
      </c>
      <c r="V22" s="156">
        <f aca="true" t="shared" si="17" ref="V22:V31">(U22-T22)/T22*100</f>
        <v>1.630695443645084</v>
      </c>
      <c r="W22" s="156"/>
    </row>
    <row r="23" spans="1:23" ht="19.5" customHeight="1">
      <c r="A23" s="75" t="s">
        <v>68</v>
      </c>
      <c r="B23" s="91">
        <v>25</v>
      </c>
      <c r="C23" s="91">
        <v>24</v>
      </c>
      <c r="D23" s="156">
        <f t="shared" si="10"/>
        <v>-4</v>
      </c>
      <c r="E23" s="157">
        <f t="shared" si="11"/>
        <v>1.3605442176870748</v>
      </c>
      <c r="F23" s="91">
        <v>767</v>
      </c>
      <c r="G23" s="91">
        <v>727</v>
      </c>
      <c r="H23" s="156">
        <f t="shared" si="12"/>
        <v>-5.215123859191656</v>
      </c>
      <c r="I23" s="157">
        <f t="shared" si="13"/>
        <v>1.0211964995575284</v>
      </c>
      <c r="J23" s="92">
        <v>30.7</v>
      </c>
      <c r="K23" s="128">
        <f t="shared" si="6"/>
        <v>30.3</v>
      </c>
      <c r="L23" s="156">
        <f t="shared" si="7"/>
        <v>-1.3029315960912007</v>
      </c>
      <c r="M23" s="91">
        <v>2126132</v>
      </c>
      <c r="N23" s="91">
        <v>2155185</v>
      </c>
      <c r="O23" s="156">
        <f t="shared" si="14"/>
        <v>1.3664720722890207</v>
      </c>
      <c r="P23" s="157">
        <f t="shared" si="15"/>
        <v>0.9575699201521886</v>
      </c>
      <c r="Q23" s="91">
        <v>82870</v>
      </c>
      <c r="R23" s="114">
        <v>88426</v>
      </c>
      <c r="S23" s="156">
        <f t="shared" si="16"/>
        <v>6.704476891516833</v>
      </c>
      <c r="T23" s="91">
        <v>2701</v>
      </c>
      <c r="U23" s="114">
        <v>2919</v>
      </c>
      <c r="V23" s="156">
        <f t="shared" si="17"/>
        <v>8.07108478341355</v>
      </c>
      <c r="W23" s="156"/>
    </row>
    <row r="24" spans="1:23" ht="19.5" customHeight="1">
      <c r="A24" s="75" t="s">
        <v>1643</v>
      </c>
      <c r="B24" s="91">
        <v>24</v>
      </c>
      <c r="C24" s="91">
        <v>25</v>
      </c>
      <c r="D24" s="156">
        <f t="shared" si="10"/>
        <v>4.166666666666666</v>
      </c>
      <c r="E24" s="157">
        <f t="shared" si="11"/>
        <v>1.4172335600907031</v>
      </c>
      <c r="F24" s="91">
        <v>1364</v>
      </c>
      <c r="G24" s="91">
        <v>1246</v>
      </c>
      <c r="H24" s="156">
        <f t="shared" si="12"/>
        <v>-8.651026392961878</v>
      </c>
      <c r="I24" s="157">
        <f t="shared" si="13"/>
        <v>1.750221235830372</v>
      </c>
      <c r="J24" s="92">
        <v>56.8</v>
      </c>
      <c r="K24" s="128">
        <f t="shared" si="6"/>
        <v>49.8</v>
      </c>
      <c r="L24" s="156">
        <f t="shared" si="7"/>
        <v>-12.323943661971832</v>
      </c>
      <c r="M24" s="91">
        <v>2293143</v>
      </c>
      <c r="N24" s="91">
        <v>2582907</v>
      </c>
      <c r="O24" s="156">
        <f t="shared" si="14"/>
        <v>12.636106862938771</v>
      </c>
      <c r="P24" s="157">
        <f t="shared" si="15"/>
        <v>1.147611017035906</v>
      </c>
      <c r="Q24" s="91">
        <v>93405</v>
      </c>
      <c r="R24" s="114">
        <v>100004</v>
      </c>
      <c r="S24" s="156">
        <f t="shared" si="16"/>
        <v>7.0649322841389655</v>
      </c>
      <c r="T24" s="91">
        <v>1643</v>
      </c>
      <c r="U24" s="114">
        <v>2007</v>
      </c>
      <c r="V24" s="156">
        <f t="shared" si="17"/>
        <v>22.15459525258673</v>
      </c>
      <c r="W24" s="156"/>
    </row>
    <row r="25" spans="1:23" ht="19.5" customHeight="1">
      <c r="A25" s="75" t="s">
        <v>69</v>
      </c>
      <c r="B25" s="91">
        <v>47</v>
      </c>
      <c r="C25" s="91">
        <v>46</v>
      </c>
      <c r="D25" s="156">
        <f t="shared" si="10"/>
        <v>-2.127659574468085</v>
      </c>
      <c r="E25" s="157">
        <f t="shared" si="11"/>
        <v>2.6077097505668934</v>
      </c>
      <c r="F25" s="91">
        <v>5306</v>
      </c>
      <c r="G25" s="91">
        <v>5672</v>
      </c>
      <c r="H25" s="156">
        <f t="shared" si="12"/>
        <v>6.897851488880513</v>
      </c>
      <c r="I25" s="157">
        <f t="shared" si="13"/>
        <v>7.967299237263137</v>
      </c>
      <c r="J25" s="92">
        <v>112.9</v>
      </c>
      <c r="K25" s="128">
        <f t="shared" si="6"/>
        <v>123.3</v>
      </c>
      <c r="L25" s="156">
        <f t="shared" si="7"/>
        <v>9.211691762621781</v>
      </c>
      <c r="M25" s="91">
        <v>21489423</v>
      </c>
      <c r="N25" s="91">
        <v>24733188</v>
      </c>
      <c r="O25" s="156">
        <f t="shared" si="14"/>
        <v>15.094704962529706</v>
      </c>
      <c r="P25" s="157">
        <f t="shared" si="15"/>
        <v>10.989199005314656</v>
      </c>
      <c r="Q25" s="91">
        <v>444043</v>
      </c>
      <c r="R25" s="114">
        <v>544552</v>
      </c>
      <c r="S25" s="156">
        <f t="shared" si="16"/>
        <v>22.634970036685637</v>
      </c>
      <c r="T25" s="91">
        <v>3933</v>
      </c>
      <c r="U25" s="114">
        <v>4416</v>
      </c>
      <c r="V25" s="156">
        <f t="shared" si="17"/>
        <v>12.280701754385964</v>
      </c>
      <c r="W25" s="156"/>
    </row>
    <row r="26" spans="1:23" ht="19.5" customHeight="1">
      <c r="A26" s="75" t="s">
        <v>70</v>
      </c>
      <c r="B26" s="158">
        <v>13</v>
      </c>
      <c r="C26" s="158">
        <v>11</v>
      </c>
      <c r="D26" s="156">
        <f t="shared" si="10"/>
        <v>-15.384615384615385</v>
      </c>
      <c r="E26" s="157">
        <f t="shared" si="11"/>
        <v>0.6235827664399093</v>
      </c>
      <c r="F26" s="158">
        <v>153</v>
      </c>
      <c r="G26" s="158">
        <v>157</v>
      </c>
      <c r="H26" s="156">
        <f t="shared" si="12"/>
        <v>2.6143790849673203</v>
      </c>
      <c r="I26" s="157">
        <f t="shared" si="13"/>
        <v>0.22053349440238232</v>
      </c>
      <c r="J26" s="92">
        <v>11.8</v>
      </c>
      <c r="K26" s="128">
        <f t="shared" si="6"/>
        <v>14.3</v>
      </c>
      <c r="L26" s="156">
        <f t="shared" si="7"/>
        <v>21.1864406779661</v>
      </c>
      <c r="M26" s="158">
        <v>140977</v>
      </c>
      <c r="N26" s="158">
        <v>139026</v>
      </c>
      <c r="O26" s="156">
        <f t="shared" si="14"/>
        <v>-1.383913688048405</v>
      </c>
      <c r="P26" s="157">
        <f t="shared" si="15"/>
        <v>0.061770620953225906</v>
      </c>
      <c r="Q26" s="158">
        <v>10460</v>
      </c>
      <c r="R26" s="159">
        <v>12072</v>
      </c>
      <c r="S26" s="156">
        <f t="shared" si="16"/>
        <v>15.411089866156788</v>
      </c>
      <c r="T26" s="158">
        <v>889</v>
      </c>
      <c r="U26" s="159">
        <v>846</v>
      </c>
      <c r="V26" s="156">
        <f t="shared" si="17"/>
        <v>-4.83689538807649</v>
      </c>
      <c r="W26" s="156"/>
    </row>
    <row r="27" spans="1:23" ht="19.5" customHeight="1">
      <c r="A27" s="75" t="s">
        <v>71</v>
      </c>
      <c r="B27" s="91">
        <v>20</v>
      </c>
      <c r="C27" s="91">
        <v>19</v>
      </c>
      <c r="D27" s="156">
        <f t="shared" si="10"/>
        <v>-5</v>
      </c>
      <c r="E27" s="157">
        <f t="shared" si="11"/>
        <v>1.0770975056689343</v>
      </c>
      <c r="F27" s="91">
        <v>290</v>
      </c>
      <c r="G27" s="91">
        <v>242</v>
      </c>
      <c r="H27" s="156">
        <f t="shared" si="12"/>
        <v>-16.551724137931036</v>
      </c>
      <c r="I27" s="157">
        <f t="shared" si="13"/>
        <v>0.33993060920621987</v>
      </c>
      <c r="J27" s="92">
        <v>14.5</v>
      </c>
      <c r="K27" s="128">
        <f t="shared" si="6"/>
        <v>12.7</v>
      </c>
      <c r="L27" s="156">
        <f t="shared" si="7"/>
        <v>-12.413793103448281</v>
      </c>
      <c r="M27" s="91">
        <v>424065</v>
      </c>
      <c r="N27" s="91">
        <v>294064</v>
      </c>
      <c r="O27" s="156">
        <f t="shared" si="14"/>
        <v>-30.655913598151223</v>
      </c>
      <c r="P27" s="157">
        <f t="shared" si="15"/>
        <v>0.1306555311955276</v>
      </c>
      <c r="Q27" s="91">
        <v>20542</v>
      </c>
      <c r="R27" s="114">
        <v>14924</v>
      </c>
      <c r="S27" s="156">
        <f t="shared" si="16"/>
        <v>-27.34884626618635</v>
      </c>
      <c r="T27" s="91">
        <v>1417</v>
      </c>
      <c r="U27" s="114">
        <v>1172</v>
      </c>
      <c r="V27" s="156">
        <f t="shared" si="17"/>
        <v>-17.290049400141143</v>
      </c>
      <c r="W27" s="156"/>
    </row>
    <row r="28" spans="1:23" ht="19.5" customHeight="1">
      <c r="A28" s="75" t="s">
        <v>72</v>
      </c>
      <c r="B28" s="158">
        <v>45</v>
      </c>
      <c r="C28" s="158">
        <v>41</v>
      </c>
      <c r="D28" s="156">
        <f t="shared" si="10"/>
        <v>-8.88888888888889</v>
      </c>
      <c r="E28" s="157">
        <f t="shared" si="11"/>
        <v>2.324263038548753</v>
      </c>
      <c r="F28" s="158">
        <v>3863</v>
      </c>
      <c r="G28" s="158">
        <v>4745</v>
      </c>
      <c r="H28" s="156">
        <f t="shared" si="12"/>
        <v>22.83199585814134</v>
      </c>
      <c r="I28" s="157">
        <f t="shared" si="13"/>
        <v>6.665168349931873</v>
      </c>
      <c r="J28" s="92">
        <v>85.8</v>
      </c>
      <c r="K28" s="128">
        <f t="shared" si="6"/>
        <v>115.7</v>
      </c>
      <c r="L28" s="156">
        <f t="shared" si="7"/>
        <v>34.84848484848486</v>
      </c>
      <c r="M28" s="158">
        <v>33126314</v>
      </c>
      <c r="N28" s="158">
        <v>29183899</v>
      </c>
      <c r="O28" s="156">
        <f t="shared" si="14"/>
        <v>-11.901158094438156</v>
      </c>
      <c r="P28" s="157">
        <f t="shared" si="15"/>
        <v>12.96669373402262</v>
      </c>
      <c r="Q28" s="91">
        <v>746274</v>
      </c>
      <c r="R28" s="114">
        <v>724075</v>
      </c>
      <c r="S28" s="156">
        <f t="shared" si="16"/>
        <v>-2.9746447015439372</v>
      </c>
      <c r="T28" s="91">
        <v>8693</v>
      </c>
      <c r="U28" s="114">
        <v>6256</v>
      </c>
      <c r="V28" s="156">
        <f t="shared" si="17"/>
        <v>-28.034050385367536</v>
      </c>
      <c r="W28" s="156"/>
    </row>
    <row r="29" spans="1:23" ht="19.5" customHeight="1">
      <c r="A29" s="75" t="s">
        <v>73</v>
      </c>
      <c r="B29" s="158">
        <v>6</v>
      </c>
      <c r="C29" s="158">
        <v>6</v>
      </c>
      <c r="D29" s="156">
        <f t="shared" si="10"/>
        <v>0</v>
      </c>
      <c r="E29" s="157">
        <f t="shared" si="11"/>
        <v>0.3401360544217687</v>
      </c>
      <c r="F29" s="158">
        <v>115</v>
      </c>
      <c r="G29" s="158">
        <v>97</v>
      </c>
      <c r="H29" s="156">
        <f t="shared" si="12"/>
        <v>-15.65217391304348</v>
      </c>
      <c r="I29" s="157">
        <f t="shared" si="13"/>
        <v>0.1362531780702617</v>
      </c>
      <c r="J29" s="92">
        <v>19.2</v>
      </c>
      <c r="K29" s="128">
        <f t="shared" si="6"/>
        <v>16.2</v>
      </c>
      <c r="L29" s="156">
        <f t="shared" si="7"/>
        <v>-15.625</v>
      </c>
      <c r="M29" s="158">
        <v>268872</v>
      </c>
      <c r="N29" s="158">
        <v>296691</v>
      </c>
      <c r="O29" s="156">
        <f t="shared" si="14"/>
        <v>10.34655895742212</v>
      </c>
      <c r="P29" s="157">
        <f t="shared" si="15"/>
        <v>0.13182273316669937</v>
      </c>
      <c r="Q29" s="91">
        <v>43081</v>
      </c>
      <c r="R29" s="114">
        <v>48019</v>
      </c>
      <c r="S29" s="156">
        <f t="shared" si="16"/>
        <v>11.462129477031638</v>
      </c>
      <c r="T29" s="91">
        <v>2248</v>
      </c>
      <c r="U29" s="114">
        <v>2970</v>
      </c>
      <c r="V29" s="156">
        <f t="shared" si="17"/>
        <v>32.11743772241993</v>
      </c>
      <c r="W29" s="156"/>
    </row>
    <row r="30" spans="1:23" ht="19.5" customHeight="1">
      <c r="A30" s="75" t="s">
        <v>74</v>
      </c>
      <c r="B30" s="158">
        <v>10</v>
      </c>
      <c r="C30" s="158">
        <v>9</v>
      </c>
      <c r="D30" s="156">
        <f t="shared" si="10"/>
        <v>-10</v>
      </c>
      <c r="E30" s="157">
        <f t="shared" si="11"/>
        <v>0.5102040816326531</v>
      </c>
      <c r="F30" s="158">
        <v>589</v>
      </c>
      <c r="G30" s="158">
        <v>523</v>
      </c>
      <c r="H30" s="156">
        <f t="shared" si="12"/>
        <v>-11.205432937181664</v>
      </c>
      <c r="I30" s="157">
        <f t="shared" si="13"/>
        <v>0.7346434240283182</v>
      </c>
      <c r="J30" s="92">
        <v>58.9</v>
      </c>
      <c r="K30" s="128">
        <f t="shared" si="6"/>
        <v>58.1</v>
      </c>
      <c r="L30" s="156">
        <f t="shared" si="7"/>
        <v>-1.3582342954159543</v>
      </c>
      <c r="M30" s="158">
        <v>1565635</v>
      </c>
      <c r="N30" s="158">
        <v>2092426</v>
      </c>
      <c r="O30" s="156">
        <f t="shared" si="14"/>
        <v>33.64711442960843</v>
      </c>
      <c r="P30" s="157">
        <f t="shared" si="15"/>
        <v>0.9296854783901907</v>
      </c>
      <c r="Q30" s="91">
        <v>152024</v>
      </c>
      <c r="R30" s="114">
        <v>225984</v>
      </c>
      <c r="S30" s="156">
        <f t="shared" si="16"/>
        <v>48.65021312424354</v>
      </c>
      <c r="T30" s="91">
        <v>2581</v>
      </c>
      <c r="U30" s="114">
        <v>3889</v>
      </c>
      <c r="V30" s="156">
        <f t="shared" si="17"/>
        <v>50.678031770631534</v>
      </c>
      <c r="W30" s="156"/>
    </row>
    <row r="31" spans="1:23" ht="19.5" customHeight="1">
      <c r="A31" s="75" t="s">
        <v>1289</v>
      </c>
      <c r="B31" s="91">
        <v>46</v>
      </c>
      <c r="C31" s="91">
        <v>46</v>
      </c>
      <c r="D31" s="156">
        <f t="shared" si="10"/>
        <v>0</v>
      </c>
      <c r="E31" s="157">
        <f t="shared" si="11"/>
        <v>2.6077097505668934</v>
      </c>
      <c r="F31" s="91">
        <v>2336</v>
      </c>
      <c r="G31" s="91">
        <v>2453</v>
      </c>
      <c r="H31" s="156">
        <f t="shared" si="12"/>
        <v>5.008561643835616</v>
      </c>
      <c r="I31" s="157">
        <f t="shared" si="13"/>
        <v>3.445660266044865</v>
      </c>
      <c r="J31" s="92">
        <v>50.8</v>
      </c>
      <c r="K31" s="128">
        <f t="shared" si="6"/>
        <v>53.3</v>
      </c>
      <c r="L31" s="156">
        <f t="shared" si="7"/>
        <v>4.921259842519685</v>
      </c>
      <c r="M31" s="91">
        <v>7967434</v>
      </c>
      <c r="N31" s="91">
        <v>7821348</v>
      </c>
      <c r="O31" s="156">
        <f t="shared" si="14"/>
        <v>-1.8335388783892028</v>
      </c>
      <c r="P31" s="157">
        <f t="shared" si="15"/>
        <v>3.4751019424515666</v>
      </c>
      <c r="Q31" s="91">
        <v>174575</v>
      </c>
      <c r="R31" s="114">
        <v>171881</v>
      </c>
      <c r="S31" s="156">
        <f t="shared" si="16"/>
        <v>-1.543176285264213</v>
      </c>
      <c r="T31" s="91">
        <v>3438</v>
      </c>
      <c r="U31" s="114">
        <v>3223</v>
      </c>
      <c r="V31" s="156">
        <f t="shared" si="17"/>
        <v>-6.2536358347876675</v>
      </c>
      <c r="W31" s="156"/>
    </row>
    <row r="32" spans="1:23" ht="19.5" customHeight="1">
      <c r="A32" s="75" t="s">
        <v>75</v>
      </c>
      <c r="B32" s="91">
        <v>3</v>
      </c>
      <c r="C32" s="91">
        <v>2</v>
      </c>
      <c r="D32" s="156">
        <f t="shared" si="10"/>
        <v>-33.33333333333333</v>
      </c>
      <c r="E32" s="157">
        <f t="shared" si="11"/>
        <v>0.11337868480725624</v>
      </c>
      <c r="F32" s="91">
        <v>42</v>
      </c>
      <c r="G32" s="91">
        <v>32</v>
      </c>
      <c r="H32" s="156">
        <f t="shared" si="12"/>
        <v>-23.809523809523807</v>
      </c>
      <c r="I32" s="157">
        <f t="shared" si="13"/>
        <v>0.044949502043797676</v>
      </c>
      <c r="J32" s="92">
        <v>14</v>
      </c>
      <c r="K32" s="128">
        <f t="shared" si="6"/>
        <v>16</v>
      </c>
      <c r="L32" s="156">
        <f t="shared" si="7"/>
        <v>14.285714285714285</v>
      </c>
      <c r="M32" s="91" t="s">
        <v>42</v>
      </c>
      <c r="N32" s="91" t="s">
        <v>2253</v>
      </c>
      <c r="O32" s="91" t="s">
        <v>42</v>
      </c>
      <c r="P32" s="91" t="s">
        <v>42</v>
      </c>
      <c r="Q32" s="91" t="s">
        <v>42</v>
      </c>
      <c r="R32" s="91" t="s">
        <v>2116</v>
      </c>
      <c r="S32" s="91" t="s">
        <v>42</v>
      </c>
      <c r="T32" s="91" t="s">
        <v>42</v>
      </c>
      <c r="U32" s="91" t="s">
        <v>2116</v>
      </c>
      <c r="V32" s="91" t="s">
        <v>42</v>
      </c>
      <c r="W32" s="156"/>
    </row>
    <row r="33" spans="1:23" ht="19.5" customHeight="1" thickBot="1">
      <c r="A33" s="75" t="s">
        <v>76</v>
      </c>
      <c r="B33" s="158">
        <v>1</v>
      </c>
      <c r="C33" s="158">
        <v>1</v>
      </c>
      <c r="D33" s="156">
        <f t="shared" si="10"/>
        <v>0</v>
      </c>
      <c r="E33" s="157">
        <f t="shared" si="11"/>
        <v>0.05668934240362812</v>
      </c>
      <c r="F33" s="158">
        <v>5</v>
      </c>
      <c r="G33" s="158">
        <v>4</v>
      </c>
      <c r="H33" s="156">
        <f t="shared" si="12"/>
        <v>-20</v>
      </c>
      <c r="I33" s="157">
        <f t="shared" si="13"/>
        <v>0.0056186877554747095</v>
      </c>
      <c r="J33" s="92">
        <v>5</v>
      </c>
      <c r="K33" s="128">
        <f t="shared" si="6"/>
        <v>4</v>
      </c>
      <c r="L33" s="156">
        <f t="shared" si="7"/>
        <v>-20</v>
      </c>
      <c r="M33" s="158" t="s">
        <v>42</v>
      </c>
      <c r="N33" s="91" t="s">
        <v>2253</v>
      </c>
      <c r="O33" s="91" t="s">
        <v>42</v>
      </c>
      <c r="P33" s="91" t="s">
        <v>42</v>
      </c>
      <c r="Q33" s="158" t="s">
        <v>42</v>
      </c>
      <c r="R33" s="91" t="s">
        <v>2116</v>
      </c>
      <c r="S33" s="91" t="s">
        <v>42</v>
      </c>
      <c r="T33" s="158" t="s">
        <v>42</v>
      </c>
      <c r="U33" s="91" t="s">
        <v>2116</v>
      </c>
      <c r="V33" s="91" t="s">
        <v>42</v>
      </c>
      <c r="W33" s="156"/>
    </row>
    <row r="34" spans="1:22" ht="20.25" customHeight="1">
      <c r="A34" s="110"/>
      <c r="B34" s="160"/>
      <c r="C34" s="160"/>
      <c r="D34" s="160"/>
      <c r="E34" s="160"/>
      <c r="F34" s="160"/>
      <c r="G34" s="160"/>
      <c r="H34" s="160"/>
      <c r="I34" s="160"/>
      <c r="J34" s="160"/>
      <c r="K34" s="160"/>
      <c r="L34" s="160"/>
      <c r="M34" s="160"/>
      <c r="N34" s="160"/>
      <c r="O34" s="160"/>
      <c r="P34" s="160"/>
      <c r="Q34" s="160"/>
      <c r="R34" s="160"/>
      <c r="S34" s="160"/>
      <c r="T34" s="160"/>
      <c r="U34" s="160"/>
      <c r="V34" s="160"/>
    </row>
    <row r="35" ht="20.25" customHeight="1"/>
    <row r="36" ht="20.25" customHeight="1"/>
    <row r="37" ht="20.25" customHeight="1"/>
    <row r="39" spans="1:16" ht="15">
      <c r="A39" s="109"/>
      <c r="B39" s="109"/>
      <c r="C39" s="109"/>
      <c r="D39" s="109"/>
      <c r="E39" s="109"/>
      <c r="F39" s="109"/>
      <c r="G39" s="109"/>
      <c r="H39" s="109"/>
      <c r="I39" s="109"/>
      <c r="J39" s="109"/>
      <c r="K39" s="109"/>
      <c r="L39" s="109"/>
      <c r="M39" s="109"/>
      <c r="N39" s="109"/>
      <c r="O39" s="109"/>
      <c r="P39" s="109"/>
    </row>
    <row r="40" spans="1:16" ht="15">
      <c r="A40" s="108"/>
      <c r="B40" s="108"/>
      <c r="C40" s="108"/>
      <c r="D40" s="108"/>
      <c r="E40" s="108"/>
      <c r="F40" s="108"/>
      <c r="G40" s="108"/>
      <c r="H40" s="108"/>
      <c r="I40" s="108"/>
      <c r="J40" s="108"/>
      <c r="K40" s="108"/>
      <c r="L40" s="108"/>
      <c r="M40" s="108"/>
      <c r="N40" s="108"/>
      <c r="O40" s="108"/>
      <c r="P40" s="108"/>
    </row>
    <row r="41" spans="1:16" ht="15">
      <c r="A41" s="93"/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</row>
  </sheetData>
  <sheetProtection/>
  <mergeCells count="3">
    <mergeCell ref="L4:L5"/>
    <mergeCell ref="S4:S5"/>
    <mergeCell ref="V4:V5"/>
  </mergeCells>
  <printOptions horizontalCentered="1"/>
  <pageMargins left="0.5905511811023623" right="0.5905511811023623" top="0.5905511811023623" bottom="0.5905511811023623" header="0.5118110236220472" footer="0.5118110236220472"/>
  <pageSetup fitToHeight="1" fitToWidth="1" horizontalDpi="600" verticalDpi="600" orientation="landscape" paperSize="9" scale="57" r:id="rId1"/>
  <rowBreaks count="1" manualBreakCount="1">
    <brk id="40" max="255" man="1"/>
  </rowBreaks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theme="9"/>
  </sheetPr>
  <dimension ref="A1:V34"/>
  <sheetViews>
    <sheetView zoomScale="70" zoomScaleNormal="70" zoomScaleSheetLayoutView="70" zoomScalePageLayoutView="0" workbookViewId="0" topLeftCell="A1">
      <pane xSplit="1" ySplit="5" topLeftCell="B15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A29" sqref="A29"/>
    </sheetView>
  </sheetViews>
  <sheetFormatPr defaultColWidth="9.00390625" defaultRowHeight="13.5"/>
  <cols>
    <col min="1" max="1" width="16.50390625" style="94" customWidth="1"/>
    <col min="2" max="3" width="10.375" style="94" customWidth="1"/>
    <col min="4" max="4" width="9.375" style="94" bestFit="1" customWidth="1"/>
    <col min="5" max="5" width="9.00390625" style="94" customWidth="1"/>
    <col min="6" max="7" width="11.625" style="94" customWidth="1"/>
    <col min="8" max="8" width="9.375" style="94" bestFit="1" customWidth="1"/>
    <col min="9" max="9" width="9.00390625" style="94" customWidth="1"/>
    <col min="10" max="11" width="11.625" style="94" customWidth="1"/>
    <col min="12" max="12" width="9.375" style="94" bestFit="1" customWidth="1"/>
    <col min="13" max="14" width="11.625" style="94" customWidth="1"/>
    <col min="15" max="15" width="9.375" style="94" bestFit="1" customWidth="1"/>
    <col min="16" max="16" width="9.00390625" style="94" customWidth="1"/>
    <col min="17" max="18" width="12.125" style="94" customWidth="1"/>
    <col min="19" max="19" width="8.125" style="94" customWidth="1"/>
    <col min="20" max="21" width="12.125" style="94" customWidth="1"/>
    <col min="22" max="22" width="8.125" style="94" customWidth="1"/>
    <col min="23" max="16384" width="9.00390625" style="94" customWidth="1"/>
  </cols>
  <sheetData>
    <row r="1" spans="1:22" ht="19.5" thickBot="1">
      <c r="A1" s="67" t="s">
        <v>1215</v>
      </c>
      <c r="N1" s="69"/>
      <c r="O1" s="69"/>
      <c r="P1" s="69"/>
      <c r="Q1" s="69"/>
      <c r="R1" s="69"/>
      <c r="S1" s="69"/>
      <c r="T1" s="69"/>
      <c r="U1" s="69"/>
      <c r="V1" s="70" t="s">
        <v>1415</v>
      </c>
    </row>
    <row r="2" spans="1:22" ht="15" customHeight="1">
      <c r="A2" s="71"/>
      <c r="B2" s="72" t="s">
        <v>1602</v>
      </c>
      <c r="C2" s="73"/>
      <c r="D2" s="73"/>
      <c r="E2" s="74"/>
      <c r="F2" s="73" t="s">
        <v>1603</v>
      </c>
      <c r="G2" s="73"/>
      <c r="H2" s="73"/>
      <c r="I2" s="73"/>
      <c r="J2" s="73"/>
      <c r="K2" s="73"/>
      <c r="L2" s="74"/>
      <c r="M2" s="72" t="s">
        <v>1604</v>
      </c>
      <c r="N2" s="73"/>
      <c r="O2" s="73"/>
      <c r="P2" s="73"/>
      <c r="Q2" s="73"/>
      <c r="R2" s="73"/>
      <c r="S2" s="73"/>
      <c r="T2" s="73"/>
      <c r="U2" s="73"/>
      <c r="V2" s="73"/>
    </row>
    <row r="3" spans="1:22" ht="15" customHeight="1">
      <c r="A3" s="75" t="s">
        <v>23</v>
      </c>
      <c r="B3" s="76"/>
      <c r="C3" s="76"/>
      <c r="D3" s="77" t="s">
        <v>1413</v>
      </c>
      <c r="E3" s="76" t="s">
        <v>18</v>
      </c>
      <c r="F3" s="76"/>
      <c r="G3" s="76"/>
      <c r="H3" s="77" t="s">
        <v>1413</v>
      </c>
      <c r="I3" s="76" t="s">
        <v>18</v>
      </c>
      <c r="J3" s="78" t="s">
        <v>19</v>
      </c>
      <c r="K3" s="79"/>
      <c r="L3" s="80"/>
      <c r="M3" s="76"/>
      <c r="N3" s="76"/>
      <c r="O3" s="77" t="s">
        <v>1413</v>
      </c>
      <c r="P3" s="81" t="s">
        <v>18</v>
      </c>
      <c r="Q3" s="78" t="s">
        <v>19</v>
      </c>
      <c r="R3" s="79"/>
      <c r="S3" s="80"/>
      <c r="T3" s="78" t="s">
        <v>20</v>
      </c>
      <c r="U3" s="79"/>
      <c r="V3" s="82"/>
    </row>
    <row r="4" spans="1:22" ht="15" customHeight="1">
      <c r="A4" s="83"/>
      <c r="B4" s="84" t="s">
        <v>1907</v>
      </c>
      <c r="C4" s="84" t="s">
        <v>2115</v>
      </c>
      <c r="D4" s="85" t="s">
        <v>2261</v>
      </c>
      <c r="E4" s="84" t="s">
        <v>21</v>
      </c>
      <c r="F4" s="84" t="s">
        <v>1907</v>
      </c>
      <c r="G4" s="84" t="s">
        <v>2115</v>
      </c>
      <c r="H4" s="85" t="s">
        <v>2261</v>
      </c>
      <c r="I4" s="84" t="s">
        <v>21</v>
      </c>
      <c r="J4" s="84" t="s">
        <v>1907</v>
      </c>
      <c r="K4" s="84" t="s">
        <v>2115</v>
      </c>
      <c r="L4" s="306" t="s">
        <v>2262</v>
      </c>
      <c r="M4" s="84" t="s">
        <v>1907</v>
      </c>
      <c r="N4" s="84" t="s">
        <v>2115</v>
      </c>
      <c r="O4" s="85" t="s">
        <v>2261</v>
      </c>
      <c r="P4" s="86" t="s">
        <v>21</v>
      </c>
      <c r="Q4" s="84" t="s">
        <v>1907</v>
      </c>
      <c r="R4" s="84" t="s">
        <v>2115</v>
      </c>
      <c r="S4" s="306" t="s">
        <v>2262</v>
      </c>
      <c r="T4" s="84" t="s">
        <v>1907</v>
      </c>
      <c r="U4" s="84" t="s">
        <v>2115</v>
      </c>
      <c r="V4" s="308" t="s">
        <v>2262</v>
      </c>
    </row>
    <row r="5" spans="1:22" ht="15" customHeight="1">
      <c r="A5" s="87"/>
      <c r="B5" s="88"/>
      <c r="C5" s="88"/>
      <c r="D5" s="89" t="s">
        <v>1414</v>
      </c>
      <c r="E5" s="88" t="s">
        <v>22</v>
      </c>
      <c r="F5" s="88"/>
      <c r="G5" s="88"/>
      <c r="H5" s="89" t="s">
        <v>1414</v>
      </c>
      <c r="I5" s="88" t="s">
        <v>22</v>
      </c>
      <c r="J5" s="88"/>
      <c r="K5" s="88"/>
      <c r="L5" s="307"/>
      <c r="M5" s="88"/>
      <c r="N5" s="88"/>
      <c r="O5" s="89" t="s">
        <v>1414</v>
      </c>
      <c r="P5" s="90" t="s">
        <v>22</v>
      </c>
      <c r="Q5" s="88"/>
      <c r="R5" s="88"/>
      <c r="S5" s="307"/>
      <c r="T5" s="88"/>
      <c r="U5" s="88"/>
      <c r="V5" s="309"/>
    </row>
    <row r="6" spans="1:22" ht="19.5" customHeight="1">
      <c r="A6" s="75" t="s">
        <v>1309</v>
      </c>
      <c r="B6" s="91">
        <v>419</v>
      </c>
      <c r="C6" s="91">
        <v>438</v>
      </c>
      <c r="D6" s="156">
        <f aca="true" t="shared" si="0" ref="D6:D20">(C6-B6)/B6*100</f>
        <v>4.534606205250596</v>
      </c>
      <c r="E6" s="157">
        <f aca="true" t="shared" si="1" ref="E6:E21">C6/$C$6*100</f>
        <v>100</v>
      </c>
      <c r="F6" s="91">
        <v>52637</v>
      </c>
      <c r="G6" s="91">
        <v>55712</v>
      </c>
      <c r="H6" s="156">
        <f aca="true" t="shared" si="2" ref="H6:H20">(G6-F6)/F6*100</f>
        <v>5.841898284476699</v>
      </c>
      <c r="I6" s="157">
        <f aca="true" t="shared" si="3" ref="I6:I21">G6/$G$6*100</f>
        <v>100</v>
      </c>
      <c r="J6" s="128">
        <v>125.6</v>
      </c>
      <c r="K6" s="128">
        <f>ROUND(G6/C6,1)</f>
        <v>127.2</v>
      </c>
      <c r="L6" s="156">
        <f>(K6-J6)/J6*100</f>
        <v>1.2738853503184782</v>
      </c>
      <c r="M6" s="91">
        <v>188373657</v>
      </c>
      <c r="N6" s="91">
        <v>201732319</v>
      </c>
      <c r="O6" s="156">
        <f>(N6-M6)/M6*100</f>
        <v>7.091576504245495</v>
      </c>
      <c r="P6" s="157">
        <f>N6/$N$6*100</f>
        <v>100</v>
      </c>
      <c r="Q6" s="91">
        <v>442837</v>
      </c>
      <c r="R6" s="114">
        <v>455254</v>
      </c>
      <c r="S6" s="156">
        <f>(R6-Q6)/Q6*100</f>
        <v>2.803966244916301</v>
      </c>
      <c r="T6" s="91">
        <v>3525</v>
      </c>
      <c r="U6" s="114">
        <v>3579</v>
      </c>
      <c r="V6" s="156">
        <f>(U6-T6)/T6*100</f>
        <v>1.5319148936170213</v>
      </c>
    </row>
    <row r="7" spans="1:22" ht="19.5" customHeight="1">
      <c r="A7" s="75" t="s">
        <v>53</v>
      </c>
      <c r="B7" s="91">
        <v>49</v>
      </c>
      <c r="C7" s="91">
        <v>53</v>
      </c>
      <c r="D7" s="156">
        <f t="shared" si="0"/>
        <v>8.16326530612245</v>
      </c>
      <c r="E7" s="157">
        <f t="shared" si="1"/>
        <v>12.100456621004566</v>
      </c>
      <c r="F7" s="91">
        <v>6632</v>
      </c>
      <c r="G7" s="91">
        <v>6672</v>
      </c>
      <c r="H7" s="156">
        <f t="shared" si="2"/>
        <v>0.6031363088057901</v>
      </c>
      <c r="I7" s="157">
        <f t="shared" si="3"/>
        <v>11.975875933371626</v>
      </c>
      <c r="J7" s="113">
        <v>135.3</v>
      </c>
      <c r="K7" s="128">
        <f aca="true" t="shared" si="4" ref="K7:K24">ROUND(G7/C7,1)</f>
        <v>125.9</v>
      </c>
      <c r="L7" s="156">
        <f aca="true" t="shared" si="5" ref="L7:L20">(K7-J7)/J7*100</f>
        <v>-6.947524020694757</v>
      </c>
      <c r="M7" s="91">
        <v>21615005</v>
      </c>
      <c r="N7" s="91">
        <v>25370769</v>
      </c>
      <c r="O7" s="156">
        <f aca="true" t="shared" si="6" ref="O7:O31">(N7-M7)/M7*100</f>
        <v>17.375725797889015</v>
      </c>
      <c r="P7" s="157">
        <f aca="true" t="shared" si="7" ref="P7:P33">N7/$N$6*100</f>
        <v>12.576452363094088</v>
      </c>
      <c r="Q7" s="91">
        <v>431545</v>
      </c>
      <c r="R7" s="114">
        <v>469674</v>
      </c>
      <c r="S7" s="156">
        <f aca="true" t="shared" si="8" ref="S7:S20">(R7-Q7)/Q7*100</f>
        <v>8.835463277294373</v>
      </c>
      <c r="T7" s="91">
        <v>3188</v>
      </c>
      <c r="U7" s="114">
        <v>3731</v>
      </c>
      <c r="V7" s="156">
        <f aca="true" t="shared" si="9" ref="V7:V20">(U7-T7)/T7*100</f>
        <v>17.03262233375157</v>
      </c>
    </row>
    <row r="8" spans="1:22" ht="19.5" customHeight="1">
      <c r="A8" s="75" t="s">
        <v>54</v>
      </c>
      <c r="B8" s="91">
        <v>30</v>
      </c>
      <c r="C8" s="91">
        <v>29</v>
      </c>
      <c r="D8" s="156">
        <f t="shared" si="0"/>
        <v>-3.3333333333333335</v>
      </c>
      <c r="E8" s="157">
        <f t="shared" si="1"/>
        <v>6.621004566210045</v>
      </c>
      <c r="F8" s="91">
        <v>3258</v>
      </c>
      <c r="G8" s="91">
        <v>3321</v>
      </c>
      <c r="H8" s="156">
        <f t="shared" si="2"/>
        <v>1.9337016574585635</v>
      </c>
      <c r="I8" s="157">
        <f t="shared" si="3"/>
        <v>5.96101378518093</v>
      </c>
      <c r="J8" s="113">
        <v>108.6</v>
      </c>
      <c r="K8" s="128">
        <f t="shared" si="4"/>
        <v>114.5</v>
      </c>
      <c r="L8" s="156">
        <f t="shared" si="5"/>
        <v>5.4327808471454935</v>
      </c>
      <c r="M8" s="91">
        <v>9525613</v>
      </c>
      <c r="N8" s="91">
        <v>9390462</v>
      </c>
      <c r="O8" s="156">
        <f t="shared" si="6"/>
        <v>-1.4188168257517917</v>
      </c>
      <c r="P8" s="157">
        <f t="shared" si="7"/>
        <v>4.654912037173379</v>
      </c>
      <c r="Q8" s="91">
        <v>316678</v>
      </c>
      <c r="R8" s="114">
        <v>326656</v>
      </c>
      <c r="S8" s="156">
        <f t="shared" si="8"/>
        <v>3.150834601708991</v>
      </c>
      <c r="T8" s="91">
        <v>2916</v>
      </c>
      <c r="U8" s="114">
        <v>2852</v>
      </c>
      <c r="V8" s="156">
        <f t="shared" si="9"/>
        <v>-2.194787379972565</v>
      </c>
    </row>
    <row r="9" spans="1:22" ht="19.5" customHeight="1">
      <c r="A9" s="75" t="s">
        <v>55</v>
      </c>
      <c r="B9" s="91">
        <v>24</v>
      </c>
      <c r="C9" s="91">
        <v>22</v>
      </c>
      <c r="D9" s="156">
        <f t="shared" si="0"/>
        <v>-8.333333333333332</v>
      </c>
      <c r="E9" s="157">
        <f t="shared" si="1"/>
        <v>5.0228310502283104</v>
      </c>
      <c r="F9" s="91">
        <v>1876</v>
      </c>
      <c r="G9" s="91">
        <v>1692</v>
      </c>
      <c r="H9" s="156">
        <f t="shared" si="2"/>
        <v>-9.808102345415778</v>
      </c>
      <c r="I9" s="157">
        <f t="shared" si="3"/>
        <v>3.037047673750718</v>
      </c>
      <c r="J9" s="113">
        <v>78.2</v>
      </c>
      <c r="K9" s="128">
        <f t="shared" si="4"/>
        <v>76.9</v>
      </c>
      <c r="L9" s="156">
        <f t="shared" si="5"/>
        <v>-1.6624040920716077</v>
      </c>
      <c r="M9" s="91">
        <v>4005765</v>
      </c>
      <c r="N9" s="91">
        <v>4361217</v>
      </c>
      <c r="O9" s="156">
        <f t="shared" si="6"/>
        <v>8.873511052196022</v>
      </c>
      <c r="P9" s="157">
        <f t="shared" si="7"/>
        <v>2.161883143771326</v>
      </c>
      <c r="Q9" s="91">
        <v>163400</v>
      </c>
      <c r="R9" s="114">
        <v>195162</v>
      </c>
      <c r="S9" s="156">
        <f t="shared" si="8"/>
        <v>19.438188494492046</v>
      </c>
      <c r="T9" s="91">
        <v>2090</v>
      </c>
      <c r="U9" s="114">
        <v>2538</v>
      </c>
      <c r="V9" s="156">
        <f t="shared" si="9"/>
        <v>21.435406698564595</v>
      </c>
    </row>
    <row r="10" spans="1:22" ht="19.5" customHeight="1">
      <c r="A10" s="75" t="s">
        <v>56</v>
      </c>
      <c r="B10" s="91">
        <v>13</v>
      </c>
      <c r="C10" s="91">
        <v>13</v>
      </c>
      <c r="D10" s="156">
        <f t="shared" si="0"/>
        <v>0</v>
      </c>
      <c r="E10" s="157">
        <f t="shared" si="1"/>
        <v>2.968036529680365</v>
      </c>
      <c r="F10" s="91">
        <v>965</v>
      </c>
      <c r="G10" s="91">
        <v>1109</v>
      </c>
      <c r="H10" s="156">
        <f t="shared" si="2"/>
        <v>14.922279792746112</v>
      </c>
      <c r="I10" s="157">
        <f t="shared" si="3"/>
        <v>1.9905944859276277</v>
      </c>
      <c r="J10" s="113">
        <v>74.2</v>
      </c>
      <c r="K10" s="128">
        <f t="shared" si="4"/>
        <v>85.3</v>
      </c>
      <c r="L10" s="156">
        <f t="shared" si="5"/>
        <v>14.959568733153631</v>
      </c>
      <c r="M10" s="91">
        <v>2824222</v>
      </c>
      <c r="N10" s="91">
        <v>2925395</v>
      </c>
      <c r="O10" s="156">
        <f t="shared" si="6"/>
        <v>3.582331700553285</v>
      </c>
      <c r="P10" s="157">
        <f t="shared" si="7"/>
        <v>1.4501370006062342</v>
      </c>
      <c r="Q10" s="91">
        <v>206965</v>
      </c>
      <c r="R10" s="114">
        <v>214801</v>
      </c>
      <c r="S10" s="156">
        <f t="shared" si="8"/>
        <v>3.7861474162297974</v>
      </c>
      <c r="T10" s="91">
        <v>2788</v>
      </c>
      <c r="U10" s="114">
        <v>2518</v>
      </c>
      <c r="V10" s="156">
        <f t="shared" si="9"/>
        <v>-9.684361549497849</v>
      </c>
    </row>
    <row r="11" spans="1:22" ht="19.5" customHeight="1">
      <c r="A11" s="75" t="s">
        <v>57</v>
      </c>
      <c r="B11" s="91">
        <v>14</v>
      </c>
      <c r="C11" s="91">
        <v>16</v>
      </c>
      <c r="D11" s="156">
        <f t="shared" si="0"/>
        <v>14.285714285714285</v>
      </c>
      <c r="E11" s="157">
        <f t="shared" si="1"/>
        <v>3.65296803652968</v>
      </c>
      <c r="F11" s="91">
        <v>992</v>
      </c>
      <c r="G11" s="91">
        <v>1096</v>
      </c>
      <c r="H11" s="156">
        <f t="shared" si="2"/>
        <v>10.483870967741936</v>
      </c>
      <c r="I11" s="157">
        <f t="shared" si="3"/>
        <v>1.9672601952900632</v>
      </c>
      <c r="J11" s="113">
        <v>70.9</v>
      </c>
      <c r="K11" s="128">
        <f t="shared" si="4"/>
        <v>68.5</v>
      </c>
      <c r="L11" s="156">
        <f t="shared" si="5"/>
        <v>-3.385049365303252</v>
      </c>
      <c r="M11" s="91">
        <v>3315068</v>
      </c>
      <c r="N11" s="91">
        <v>2873641</v>
      </c>
      <c r="O11" s="156">
        <f t="shared" si="6"/>
        <v>-13.315775121354978</v>
      </c>
      <c r="P11" s="157">
        <f t="shared" si="7"/>
        <v>1.4244822119949951</v>
      </c>
      <c r="Q11" s="91">
        <v>233223</v>
      </c>
      <c r="R11" s="114">
        <v>175896</v>
      </c>
      <c r="S11" s="156">
        <f t="shared" si="8"/>
        <v>-24.580337273768023</v>
      </c>
      <c r="T11" s="91">
        <v>3291</v>
      </c>
      <c r="U11" s="114">
        <v>2568</v>
      </c>
      <c r="V11" s="156">
        <f t="shared" si="9"/>
        <v>-21.969006381039197</v>
      </c>
    </row>
    <row r="12" spans="1:22" ht="19.5" customHeight="1">
      <c r="A12" s="75" t="s">
        <v>58</v>
      </c>
      <c r="B12" s="91">
        <v>33</v>
      </c>
      <c r="C12" s="91">
        <v>36</v>
      </c>
      <c r="D12" s="156">
        <f t="shared" si="0"/>
        <v>9.090909090909092</v>
      </c>
      <c r="E12" s="157">
        <f t="shared" si="1"/>
        <v>8.21917808219178</v>
      </c>
      <c r="F12" s="91">
        <v>4184</v>
      </c>
      <c r="G12" s="91">
        <v>4775</v>
      </c>
      <c r="H12" s="156">
        <f t="shared" si="2"/>
        <v>14.125239005736137</v>
      </c>
      <c r="I12" s="157">
        <f t="shared" si="3"/>
        <v>8.57086444572085</v>
      </c>
      <c r="J12" s="113">
        <v>126.8</v>
      </c>
      <c r="K12" s="128">
        <f t="shared" si="4"/>
        <v>132.6</v>
      </c>
      <c r="L12" s="156">
        <f t="shared" si="5"/>
        <v>4.574132492113563</v>
      </c>
      <c r="M12" s="91">
        <v>14263277</v>
      </c>
      <c r="N12" s="91">
        <v>19996961</v>
      </c>
      <c r="O12" s="156">
        <f t="shared" si="6"/>
        <v>40.19892483333248</v>
      </c>
      <c r="P12" s="157">
        <f t="shared" si="7"/>
        <v>9.912621388147528</v>
      </c>
      <c r="Q12" s="91">
        <v>418717</v>
      </c>
      <c r="R12" s="114">
        <v>542294</v>
      </c>
      <c r="S12" s="156">
        <f t="shared" si="8"/>
        <v>29.51325119352689</v>
      </c>
      <c r="T12" s="91">
        <v>3302</v>
      </c>
      <c r="U12" s="114">
        <v>4088</v>
      </c>
      <c r="V12" s="156">
        <f t="shared" si="9"/>
        <v>23.80375529981829</v>
      </c>
    </row>
    <row r="13" spans="1:22" ht="19.5" customHeight="1">
      <c r="A13" s="75" t="s">
        <v>1296</v>
      </c>
      <c r="B13" s="91">
        <v>43</v>
      </c>
      <c r="C13" s="91">
        <v>49</v>
      </c>
      <c r="D13" s="156">
        <f t="shared" si="0"/>
        <v>13.953488372093023</v>
      </c>
      <c r="E13" s="157">
        <f t="shared" si="1"/>
        <v>11.187214611872145</v>
      </c>
      <c r="F13" s="91">
        <v>6490</v>
      </c>
      <c r="G13" s="91">
        <v>6822</v>
      </c>
      <c r="H13" s="156">
        <f t="shared" si="2"/>
        <v>5.115562403697997</v>
      </c>
      <c r="I13" s="157">
        <f t="shared" si="3"/>
        <v>12.245117748420448</v>
      </c>
      <c r="J13" s="113">
        <v>150.9</v>
      </c>
      <c r="K13" s="128">
        <f t="shared" si="4"/>
        <v>139.2</v>
      </c>
      <c r="L13" s="156">
        <f t="shared" si="5"/>
        <v>-7.7534791252485205</v>
      </c>
      <c r="M13" s="91">
        <v>20293133</v>
      </c>
      <c r="N13" s="91">
        <v>22038785</v>
      </c>
      <c r="O13" s="156">
        <f t="shared" si="6"/>
        <v>8.60218084610198</v>
      </c>
      <c r="P13" s="157">
        <f t="shared" si="7"/>
        <v>10.92476659627355</v>
      </c>
      <c r="Q13" s="91">
        <v>461864</v>
      </c>
      <c r="R13" s="114">
        <v>439044</v>
      </c>
      <c r="S13" s="156">
        <f t="shared" si="8"/>
        <v>-4.94084838827014</v>
      </c>
      <c r="T13" s="91">
        <v>3060</v>
      </c>
      <c r="U13" s="114">
        <v>3153</v>
      </c>
      <c r="V13" s="156">
        <f t="shared" si="9"/>
        <v>3.0392156862745097</v>
      </c>
    </row>
    <row r="14" spans="1:22" ht="19.5" customHeight="1">
      <c r="A14" s="75" t="s">
        <v>59</v>
      </c>
      <c r="B14" s="91">
        <v>33</v>
      </c>
      <c r="C14" s="91">
        <v>35</v>
      </c>
      <c r="D14" s="156">
        <f t="shared" si="0"/>
        <v>6.0606060606060606</v>
      </c>
      <c r="E14" s="157">
        <f t="shared" si="1"/>
        <v>7.9908675799086755</v>
      </c>
      <c r="F14" s="91">
        <v>3738</v>
      </c>
      <c r="G14" s="91">
        <v>4049</v>
      </c>
      <c r="H14" s="156">
        <f t="shared" si="2"/>
        <v>8.31995719636169</v>
      </c>
      <c r="I14" s="157">
        <f t="shared" si="3"/>
        <v>7.26773406088455</v>
      </c>
      <c r="J14" s="113">
        <v>113.3</v>
      </c>
      <c r="K14" s="128">
        <f t="shared" si="4"/>
        <v>115.7</v>
      </c>
      <c r="L14" s="156">
        <f t="shared" si="5"/>
        <v>2.118270079435133</v>
      </c>
      <c r="M14" s="91">
        <v>17431946</v>
      </c>
      <c r="N14" s="91">
        <v>18185185</v>
      </c>
      <c r="O14" s="156">
        <f t="shared" si="6"/>
        <v>4.321026464859402</v>
      </c>
      <c r="P14" s="157">
        <f t="shared" si="7"/>
        <v>9.01451244408686</v>
      </c>
      <c r="Q14" s="91">
        <v>518783</v>
      </c>
      <c r="R14" s="114">
        <v>501404</v>
      </c>
      <c r="S14" s="156">
        <f t="shared" si="8"/>
        <v>-3.349955569091508</v>
      </c>
      <c r="T14" s="91">
        <v>4580</v>
      </c>
      <c r="U14" s="114">
        <v>4334</v>
      </c>
      <c r="V14" s="156">
        <f t="shared" si="9"/>
        <v>-5.37117903930131</v>
      </c>
    </row>
    <row r="15" spans="1:22" ht="19.5" customHeight="1">
      <c r="A15" s="75" t="s">
        <v>60</v>
      </c>
      <c r="B15" s="91">
        <v>19</v>
      </c>
      <c r="C15" s="91">
        <v>18</v>
      </c>
      <c r="D15" s="156">
        <f t="shared" si="0"/>
        <v>-5.263157894736842</v>
      </c>
      <c r="E15" s="157">
        <f t="shared" si="1"/>
        <v>4.10958904109589</v>
      </c>
      <c r="F15" s="91">
        <v>1391</v>
      </c>
      <c r="G15" s="91">
        <v>1373</v>
      </c>
      <c r="H15" s="156">
        <f t="shared" si="2"/>
        <v>-1.2940330697340043</v>
      </c>
      <c r="I15" s="157">
        <f t="shared" si="3"/>
        <v>2.4644600804135557</v>
      </c>
      <c r="J15" s="113">
        <v>73.2</v>
      </c>
      <c r="K15" s="128">
        <f t="shared" si="4"/>
        <v>76.3</v>
      </c>
      <c r="L15" s="156">
        <f t="shared" si="5"/>
        <v>4.2349726775956205</v>
      </c>
      <c r="M15" s="91">
        <v>2504648</v>
      </c>
      <c r="N15" s="91">
        <v>2569466</v>
      </c>
      <c r="O15" s="156">
        <f t="shared" si="6"/>
        <v>2.587908560404496</v>
      </c>
      <c r="P15" s="157">
        <f t="shared" si="7"/>
        <v>1.2737007202103297</v>
      </c>
      <c r="Q15" s="91">
        <v>127929</v>
      </c>
      <c r="R15" s="114">
        <v>137957</v>
      </c>
      <c r="S15" s="156">
        <f t="shared" si="8"/>
        <v>7.838723041687186</v>
      </c>
      <c r="T15" s="91">
        <v>1747</v>
      </c>
      <c r="U15" s="114">
        <v>1809</v>
      </c>
      <c r="V15" s="156">
        <f t="shared" si="9"/>
        <v>3.5489410417859184</v>
      </c>
    </row>
    <row r="16" spans="1:22" ht="19.5" customHeight="1">
      <c r="A16" s="75" t="s">
        <v>61</v>
      </c>
      <c r="B16" s="91">
        <v>27</v>
      </c>
      <c r="C16" s="91">
        <v>27</v>
      </c>
      <c r="D16" s="156">
        <f t="shared" si="0"/>
        <v>0</v>
      </c>
      <c r="E16" s="157">
        <f t="shared" si="1"/>
        <v>6.164383561643835</v>
      </c>
      <c r="F16" s="91">
        <v>3136</v>
      </c>
      <c r="G16" s="91">
        <v>3191</v>
      </c>
      <c r="H16" s="156">
        <f t="shared" si="2"/>
        <v>1.7538265306122447</v>
      </c>
      <c r="I16" s="157">
        <f t="shared" si="3"/>
        <v>5.727670878805284</v>
      </c>
      <c r="J16" s="128">
        <v>116.1</v>
      </c>
      <c r="K16" s="128">
        <f t="shared" si="4"/>
        <v>118.2</v>
      </c>
      <c r="L16" s="156">
        <f t="shared" si="5"/>
        <v>1.8087855297157698</v>
      </c>
      <c r="M16" s="91">
        <v>7825579</v>
      </c>
      <c r="N16" s="91">
        <v>8591740</v>
      </c>
      <c r="O16" s="156">
        <f t="shared" si="6"/>
        <v>9.790470455924092</v>
      </c>
      <c r="P16" s="157">
        <f t="shared" si="7"/>
        <v>4.258980436347435</v>
      </c>
      <c r="Q16" s="91">
        <v>284473</v>
      </c>
      <c r="R16" s="114">
        <v>309680</v>
      </c>
      <c r="S16" s="156">
        <f t="shared" si="8"/>
        <v>8.860946381554664</v>
      </c>
      <c r="T16" s="91">
        <v>2449</v>
      </c>
      <c r="U16" s="114">
        <v>2620</v>
      </c>
      <c r="V16" s="156">
        <f t="shared" si="9"/>
        <v>6.982441812984892</v>
      </c>
    </row>
    <row r="17" spans="1:22" ht="19.5" customHeight="1">
      <c r="A17" s="75" t="s">
        <v>62</v>
      </c>
      <c r="B17" s="91">
        <v>25</v>
      </c>
      <c r="C17" s="91">
        <v>28</v>
      </c>
      <c r="D17" s="156">
        <f t="shared" si="0"/>
        <v>12</v>
      </c>
      <c r="E17" s="157">
        <f t="shared" si="1"/>
        <v>6.392694063926941</v>
      </c>
      <c r="F17" s="91">
        <v>1547</v>
      </c>
      <c r="G17" s="91">
        <v>1870</v>
      </c>
      <c r="H17" s="156">
        <f t="shared" si="2"/>
        <v>20.87912087912088</v>
      </c>
      <c r="I17" s="157">
        <f t="shared" si="3"/>
        <v>3.3565479609419873</v>
      </c>
      <c r="J17" s="113">
        <v>61.9</v>
      </c>
      <c r="K17" s="128">
        <f t="shared" si="4"/>
        <v>66.8</v>
      </c>
      <c r="L17" s="156">
        <f t="shared" si="5"/>
        <v>7.915993537964456</v>
      </c>
      <c r="M17" s="91">
        <v>4418617</v>
      </c>
      <c r="N17" s="91">
        <v>5572033</v>
      </c>
      <c r="O17" s="156">
        <f t="shared" si="6"/>
        <v>26.103552310598545</v>
      </c>
      <c r="P17" s="157">
        <f t="shared" si="7"/>
        <v>2.762092374499497</v>
      </c>
      <c r="Q17" s="91">
        <v>173416</v>
      </c>
      <c r="R17" s="114">
        <v>195519</v>
      </c>
      <c r="S17" s="156">
        <f t="shared" si="8"/>
        <v>12.745652073626424</v>
      </c>
      <c r="T17" s="91">
        <v>2802</v>
      </c>
      <c r="U17" s="114">
        <v>2928</v>
      </c>
      <c r="V17" s="156">
        <f t="shared" si="9"/>
        <v>4.496788008565311</v>
      </c>
    </row>
    <row r="18" spans="1:22" ht="19.5" customHeight="1">
      <c r="A18" s="75" t="s">
        <v>63</v>
      </c>
      <c r="B18" s="91">
        <v>13</v>
      </c>
      <c r="C18" s="91">
        <v>13</v>
      </c>
      <c r="D18" s="156">
        <f t="shared" si="0"/>
        <v>0</v>
      </c>
      <c r="E18" s="157">
        <f t="shared" si="1"/>
        <v>2.968036529680365</v>
      </c>
      <c r="F18" s="91">
        <v>778</v>
      </c>
      <c r="G18" s="91">
        <v>872</v>
      </c>
      <c r="H18" s="156">
        <f t="shared" si="2"/>
        <v>12.082262210796916</v>
      </c>
      <c r="I18" s="157">
        <f t="shared" si="3"/>
        <v>1.5651924181504882</v>
      </c>
      <c r="J18" s="113">
        <v>59.8</v>
      </c>
      <c r="K18" s="128">
        <f t="shared" si="4"/>
        <v>67.1</v>
      </c>
      <c r="L18" s="156">
        <f t="shared" si="5"/>
        <v>12.207357859531768</v>
      </c>
      <c r="M18" s="91">
        <v>1948425</v>
      </c>
      <c r="N18" s="91">
        <v>1893539</v>
      </c>
      <c r="O18" s="156">
        <f t="shared" si="6"/>
        <v>-2.816941888961597</v>
      </c>
      <c r="P18" s="157">
        <f t="shared" si="7"/>
        <v>0.9386393857892448</v>
      </c>
      <c r="Q18" s="91">
        <v>142105</v>
      </c>
      <c r="R18" s="114">
        <v>135611</v>
      </c>
      <c r="S18" s="156">
        <f t="shared" si="8"/>
        <v>-4.569860314556138</v>
      </c>
      <c r="T18" s="91">
        <v>2375</v>
      </c>
      <c r="U18" s="114">
        <v>2022</v>
      </c>
      <c r="V18" s="156">
        <f t="shared" si="9"/>
        <v>-14.863157894736842</v>
      </c>
    </row>
    <row r="19" spans="1:22" ht="19.5" customHeight="1">
      <c r="A19" s="75" t="s">
        <v>64</v>
      </c>
      <c r="B19" s="91">
        <v>17</v>
      </c>
      <c r="C19" s="91">
        <v>18</v>
      </c>
      <c r="D19" s="156">
        <f t="shared" si="0"/>
        <v>5.88235294117647</v>
      </c>
      <c r="E19" s="157">
        <f t="shared" si="1"/>
        <v>4.10958904109589</v>
      </c>
      <c r="F19" s="91">
        <v>3084</v>
      </c>
      <c r="G19" s="91">
        <v>3269</v>
      </c>
      <c r="H19" s="156">
        <f t="shared" si="2"/>
        <v>5.998702983138781</v>
      </c>
      <c r="I19" s="157">
        <f t="shared" si="3"/>
        <v>5.867676622630672</v>
      </c>
      <c r="J19" s="113">
        <v>181.4</v>
      </c>
      <c r="K19" s="128">
        <f t="shared" si="4"/>
        <v>181.6</v>
      </c>
      <c r="L19" s="156">
        <f t="shared" si="5"/>
        <v>0.11025358324144909</v>
      </c>
      <c r="M19" s="91">
        <v>8297826</v>
      </c>
      <c r="N19" s="91">
        <v>8148340</v>
      </c>
      <c r="O19" s="156">
        <f t="shared" si="6"/>
        <v>-1.801508009447294</v>
      </c>
      <c r="P19" s="157">
        <f t="shared" si="7"/>
        <v>4.039184222137456</v>
      </c>
      <c r="Q19" s="91">
        <v>474435</v>
      </c>
      <c r="R19" s="114">
        <v>439934</v>
      </c>
      <c r="S19" s="156">
        <f t="shared" si="8"/>
        <v>-7.272018295446163</v>
      </c>
      <c r="T19" s="91">
        <v>2615</v>
      </c>
      <c r="U19" s="114">
        <v>2422</v>
      </c>
      <c r="V19" s="156">
        <f t="shared" si="9"/>
        <v>-7.380497131931166</v>
      </c>
    </row>
    <row r="20" spans="1:22" ht="19.5" customHeight="1">
      <c r="A20" s="75" t="s">
        <v>65</v>
      </c>
      <c r="B20" s="91">
        <v>16</v>
      </c>
      <c r="C20" s="91">
        <v>16</v>
      </c>
      <c r="D20" s="156">
        <f t="shared" si="0"/>
        <v>0</v>
      </c>
      <c r="E20" s="157">
        <f t="shared" si="1"/>
        <v>3.65296803652968</v>
      </c>
      <c r="F20" s="91">
        <v>1310</v>
      </c>
      <c r="G20" s="91">
        <v>1252</v>
      </c>
      <c r="H20" s="156">
        <f t="shared" si="2"/>
        <v>-4.427480916030534</v>
      </c>
      <c r="I20" s="157">
        <f t="shared" si="3"/>
        <v>2.2472716829408386</v>
      </c>
      <c r="J20" s="113">
        <v>81.9</v>
      </c>
      <c r="K20" s="128">
        <f t="shared" si="4"/>
        <v>78.3</v>
      </c>
      <c r="L20" s="156">
        <f t="shared" si="5"/>
        <v>-4.395604395604406</v>
      </c>
      <c r="M20" s="91">
        <v>2889770</v>
      </c>
      <c r="N20" s="91">
        <v>2748239</v>
      </c>
      <c r="O20" s="156">
        <f t="shared" si="6"/>
        <v>-4.897656214854469</v>
      </c>
      <c r="P20" s="157">
        <f t="shared" si="7"/>
        <v>1.3623196390262087</v>
      </c>
      <c r="Q20" s="91">
        <v>177900</v>
      </c>
      <c r="R20" s="114">
        <v>167620</v>
      </c>
      <c r="S20" s="156">
        <f t="shared" si="8"/>
        <v>-5.778527262507026</v>
      </c>
      <c r="T20" s="91">
        <v>2173</v>
      </c>
      <c r="U20" s="114">
        <v>2142</v>
      </c>
      <c r="V20" s="156">
        <f t="shared" si="9"/>
        <v>-1.4265991716520938</v>
      </c>
    </row>
    <row r="21" spans="1:22" ht="19.5" customHeight="1">
      <c r="A21" s="75" t="s">
        <v>66</v>
      </c>
      <c r="B21" s="91">
        <v>0</v>
      </c>
      <c r="C21" s="91">
        <v>0</v>
      </c>
      <c r="D21" s="91">
        <v>0</v>
      </c>
      <c r="E21" s="157">
        <f t="shared" si="1"/>
        <v>0</v>
      </c>
      <c r="F21" s="91">
        <v>0</v>
      </c>
      <c r="G21" s="91">
        <v>0</v>
      </c>
      <c r="H21" s="91">
        <v>0</v>
      </c>
      <c r="I21" s="157">
        <f t="shared" si="3"/>
        <v>0</v>
      </c>
      <c r="J21" s="91">
        <v>0</v>
      </c>
      <c r="K21" s="91">
        <v>0</v>
      </c>
      <c r="L21" s="91">
        <v>0</v>
      </c>
      <c r="M21" s="91">
        <v>0</v>
      </c>
      <c r="N21" s="91">
        <v>0</v>
      </c>
      <c r="O21" s="91">
        <v>0</v>
      </c>
      <c r="P21" s="91">
        <f t="shared" si="7"/>
        <v>0</v>
      </c>
      <c r="Q21" s="91">
        <v>0</v>
      </c>
      <c r="R21" s="91"/>
      <c r="S21" s="91">
        <v>0</v>
      </c>
      <c r="T21" s="91">
        <v>0</v>
      </c>
      <c r="U21" s="91"/>
      <c r="V21" s="91">
        <v>0</v>
      </c>
    </row>
    <row r="22" spans="1:22" ht="19.5" customHeight="1">
      <c r="A22" s="75" t="s">
        <v>67</v>
      </c>
      <c r="B22" s="91">
        <v>4</v>
      </c>
      <c r="C22" s="91">
        <v>5</v>
      </c>
      <c r="D22" s="156">
        <f aca="true" t="shared" si="10" ref="D22:D31">(C22-B22)/B22*100</f>
        <v>25</v>
      </c>
      <c r="E22" s="157">
        <f aca="true" t="shared" si="11" ref="E22:E33">C22/$C$6*100</f>
        <v>1.141552511415525</v>
      </c>
      <c r="F22" s="91">
        <v>446</v>
      </c>
      <c r="G22" s="91">
        <v>476</v>
      </c>
      <c r="H22" s="156">
        <f aca="true" t="shared" si="12" ref="H22:H31">(G22-F22)/F22*100</f>
        <v>6.726457399103139</v>
      </c>
      <c r="I22" s="157">
        <f>G22/$G$6*100</f>
        <v>0.8543940264215968</v>
      </c>
      <c r="J22" s="113">
        <v>111.5</v>
      </c>
      <c r="K22" s="128">
        <f t="shared" si="4"/>
        <v>95.2</v>
      </c>
      <c r="L22" s="156">
        <f aca="true" t="shared" si="13" ref="L22:L31">(K22-J22)/J22*100</f>
        <v>-14.618834080717486</v>
      </c>
      <c r="M22" s="91">
        <v>1148789</v>
      </c>
      <c r="N22" s="91">
        <v>1261108</v>
      </c>
      <c r="O22" s="156">
        <f t="shared" si="6"/>
        <v>9.777165345420265</v>
      </c>
      <c r="P22" s="157">
        <f t="shared" si="7"/>
        <v>0.6251392965943151</v>
      </c>
      <c r="Q22" s="91">
        <v>283530</v>
      </c>
      <c r="R22" s="114">
        <v>246225</v>
      </c>
      <c r="S22" s="156">
        <f aca="true" t="shared" si="14" ref="S22:S31">(R22-Q22)/Q22*100</f>
        <v>-13.15733784784679</v>
      </c>
      <c r="T22" s="91">
        <v>2543</v>
      </c>
      <c r="U22" s="114">
        <v>2586</v>
      </c>
      <c r="V22" s="156">
        <f aca="true" t="shared" si="15" ref="V22:V31">(U22-T22)/T22*100</f>
        <v>1.6909162406606373</v>
      </c>
    </row>
    <row r="23" spans="1:22" ht="19.5" customHeight="1">
      <c r="A23" s="75" t="s">
        <v>68</v>
      </c>
      <c r="B23" s="91">
        <v>6</v>
      </c>
      <c r="C23" s="91">
        <v>4</v>
      </c>
      <c r="D23" s="156">
        <f t="shared" si="10"/>
        <v>-33.33333333333333</v>
      </c>
      <c r="E23" s="157">
        <f t="shared" si="11"/>
        <v>0.91324200913242</v>
      </c>
      <c r="F23" s="91">
        <v>548</v>
      </c>
      <c r="G23" s="91">
        <v>449</v>
      </c>
      <c r="H23" s="156">
        <f t="shared" si="12"/>
        <v>-18.065693430656935</v>
      </c>
      <c r="I23" s="157">
        <f>G23/$G$6*100</f>
        <v>0.8059304997128086</v>
      </c>
      <c r="J23" s="113">
        <v>91.3</v>
      </c>
      <c r="K23" s="128">
        <f t="shared" si="4"/>
        <v>112.3</v>
      </c>
      <c r="L23" s="156">
        <f t="shared" si="13"/>
        <v>23.001095290251918</v>
      </c>
      <c r="M23" s="91">
        <v>1613883</v>
      </c>
      <c r="N23" s="91" t="s">
        <v>2494</v>
      </c>
      <c r="O23" s="156" t="s">
        <v>2495</v>
      </c>
      <c r="P23" s="157" t="s">
        <v>1902</v>
      </c>
      <c r="Q23" s="91">
        <v>262585</v>
      </c>
      <c r="R23" s="114" t="s">
        <v>2496</v>
      </c>
      <c r="S23" s="156" t="s">
        <v>1902</v>
      </c>
      <c r="T23" s="91">
        <v>2875</v>
      </c>
      <c r="U23" s="114" t="s">
        <v>2497</v>
      </c>
      <c r="V23" s="156" t="s">
        <v>1902</v>
      </c>
    </row>
    <row r="24" spans="1:22" ht="20.25" customHeight="1">
      <c r="A24" s="75" t="s">
        <v>1644</v>
      </c>
      <c r="B24" s="91">
        <v>3</v>
      </c>
      <c r="C24" s="91">
        <v>4</v>
      </c>
      <c r="D24" s="156">
        <f t="shared" si="10"/>
        <v>33.33333333333333</v>
      </c>
      <c r="E24" s="157">
        <f t="shared" si="11"/>
        <v>0.91324200913242</v>
      </c>
      <c r="F24" s="91">
        <v>1120</v>
      </c>
      <c r="G24" s="91">
        <v>1001</v>
      </c>
      <c r="H24" s="156">
        <f t="shared" si="12"/>
        <v>-10.625</v>
      </c>
      <c r="I24" s="157">
        <f>G24/$G$6*100</f>
        <v>1.7967403790924756</v>
      </c>
      <c r="J24" s="113">
        <v>373.3</v>
      </c>
      <c r="K24" s="128">
        <f t="shared" si="4"/>
        <v>250.3</v>
      </c>
      <c r="L24" s="156">
        <f t="shared" si="13"/>
        <v>-32.949370479507095</v>
      </c>
      <c r="M24" s="91" t="s">
        <v>42</v>
      </c>
      <c r="N24" s="91">
        <v>2209613</v>
      </c>
      <c r="O24" s="156" t="s">
        <v>1902</v>
      </c>
      <c r="P24" s="157">
        <f t="shared" si="7"/>
        <v>1.0953192879322426</v>
      </c>
      <c r="Q24" s="91" t="s">
        <v>42</v>
      </c>
      <c r="R24" s="91">
        <v>536038</v>
      </c>
      <c r="S24" s="156" t="s">
        <v>1902</v>
      </c>
      <c r="T24" s="91" t="s">
        <v>42</v>
      </c>
      <c r="U24" s="91">
        <v>2142</v>
      </c>
      <c r="V24" s="156" t="s">
        <v>1902</v>
      </c>
    </row>
    <row r="25" spans="1:22" ht="19.5" customHeight="1">
      <c r="A25" s="75" t="s">
        <v>69</v>
      </c>
      <c r="B25" s="91">
        <v>18</v>
      </c>
      <c r="C25" s="91">
        <v>20</v>
      </c>
      <c r="D25" s="156">
        <f t="shared" si="10"/>
        <v>11.11111111111111</v>
      </c>
      <c r="E25" s="157">
        <f t="shared" si="11"/>
        <v>4.5662100456621</v>
      </c>
      <c r="F25" s="91">
        <v>5043</v>
      </c>
      <c r="G25" s="91">
        <v>5450</v>
      </c>
      <c r="H25" s="156">
        <f t="shared" si="12"/>
        <v>8.070592901050961</v>
      </c>
      <c r="I25" s="157">
        <f>G25/$G$6*100</f>
        <v>9.782452613440551</v>
      </c>
      <c r="J25" s="113">
        <v>280.2</v>
      </c>
      <c r="K25" s="128">
        <f>ROUND(G25/C25,1)</f>
        <v>272.5</v>
      </c>
      <c r="L25" s="156">
        <f t="shared" si="13"/>
        <v>-2.7480371163454635</v>
      </c>
      <c r="M25" s="91">
        <v>21053760</v>
      </c>
      <c r="N25" s="91">
        <v>24336223</v>
      </c>
      <c r="O25" s="156">
        <f t="shared" si="6"/>
        <v>15.590863579712128</v>
      </c>
      <c r="P25" s="157">
        <f t="shared" si="7"/>
        <v>12.063621298082634</v>
      </c>
      <c r="Q25" s="91">
        <v>1136056</v>
      </c>
      <c r="R25" s="114">
        <v>1233472</v>
      </c>
      <c r="S25" s="156">
        <f t="shared" si="14"/>
        <v>8.574929404888492</v>
      </c>
      <c r="T25" s="91">
        <v>4055</v>
      </c>
      <c r="U25" s="114">
        <v>4527</v>
      </c>
      <c r="V25" s="156">
        <f t="shared" si="15"/>
        <v>11.639950678175094</v>
      </c>
    </row>
    <row r="26" spans="1:22" ht="19.5" customHeight="1">
      <c r="A26" s="75" t="s">
        <v>70</v>
      </c>
      <c r="B26" s="158">
        <v>0</v>
      </c>
      <c r="C26" s="158">
        <v>0</v>
      </c>
      <c r="D26" s="158">
        <v>0</v>
      </c>
      <c r="E26" s="157">
        <f t="shared" si="11"/>
        <v>0</v>
      </c>
      <c r="F26" s="158">
        <v>0</v>
      </c>
      <c r="G26" s="158">
        <v>0</v>
      </c>
      <c r="H26" s="158">
        <v>0</v>
      </c>
      <c r="I26" s="157">
        <f>G26/$C$6*100</f>
        <v>0</v>
      </c>
      <c r="J26" s="158">
        <v>0</v>
      </c>
      <c r="K26" s="158">
        <v>0</v>
      </c>
      <c r="L26" s="158">
        <v>0</v>
      </c>
      <c r="M26" s="158">
        <v>0</v>
      </c>
      <c r="N26" s="158">
        <v>0</v>
      </c>
      <c r="O26" s="158">
        <v>0</v>
      </c>
      <c r="P26" s="157">
        <f t="shared" si="7"/>
        <v>0</v>
      </c>
      <c r="Q26" s="158">
        <v>0</v>
      </c>
      <c r="R26" s="158">
        <v>0</v>
      </c>
      <c r="S26" s="158">
        <v>0</v>
      </c>
      <c r="T26" s="158">
        <v>0</v>
      </c>
      <c r="U26" s="158">
        <v>0</v>
      </c>
      <c r="V26" s="158">
        <v>0</v>
      </c>
    </row>
    <row r="27" spans="1:22" ht="19.5" customHeight="1">
      <c r="A27" s="75" t="s">
        <v>71</v>
      </c>
      <c r="B27" s="91">
        <v>1</v>
      </c>
      <c r="C27" s="158">
        <v>0</v>
      </c>
      <c r="D27" s="156">
        <f t="shared" si="10"/>
        <v>-100</v>
      </c>
      <c r="E27" s="157">
        <f t="shared" si="11"/>
        <v>0</v>
      </c>
      <c r="F27" s="91">
        <v>44</v>
      </c>
      <c r="G27" s="158">
        <v>0</v>
      </c>
      <c r="H27" s="156">
        <f t="shared" si="12"/>
        <v>-100</v>
      </c>
      <c r="I27" s="157">
        <f>G27/$G$6*100</f>
        <v>0</v>
      </c>
      <c r="J27" s="129">
        <v>44</v>
      </c>
      <c r="K27" s="158">
        <v>0</v>
      </c>
      <c r="L27" s="156">
        <f t="shared" si="13"/>
        <v>-100</v>
      </c>
      <c r="M27" s="91" t="s">
        <v>42</v>
      </c>
      <c r="N27" s="158">
        <v>0</v>
      </c>
      <c r="O27" s="156" t="s">
        <v>1902</v>
      </c>
      <c r="P27" s="157">
        <f t="shared" si="7"/>
        <v>0</v>
      </c>
      <c r="Q27" s="91" t="s">
        <v>42</v>
      </c>
      <c r="R27" s="158">
        <v>0</v>
      </c>
      <c r="S27" s="158">
        <v>0</v>
      </c>
      <c r="T27" s="91" t="s">
        <v>42</v>
      </c>
      <c r="U27" s="158">
        <v>0</v>
      </c>
      <c r="V27" s="158">
        <v>0</v>
      </c>
    </row>
    <row r="28" spans="1:22" ht="19.5" customHeight="1">
      <c r="A28" s="75" t="s">
        <v>72</v>
      </c>
      <c r="B28" s="158">
        <v>9</v>
      </c>
      <c r="C28" s="158">
        <v>9</v>
      </c>
      <c r="D28" s="156">
        <f t="shared" si="10"/>
        <v>0</v>
      </c>
      <c r="E28" s="157">
        <f t="shared" si="11"/>
        <v>2.054794520547945</v>
      </c>
      <c r="F28" s="158">
        <v>3444</v>
      </c>
      <c r="G28" s="158">
        <v>4331</v>
      </c>
      <c r="H28" s="156">
        <f t="shared" si="12"/>
        <v>25.75493612078978</v>
      </c>
      <c r="I28" s="157">
        <f>G28/$G$6*100</f>
        <v>7.773908673176336</v>
      </c>
      <c r="J28" s="113">
        <v>382.7</v>
      </c>
      <c r="K28" s="128">
        <f>ROUND(G28/C28,1)</f>
        <v>481.2</v>
      </c>
      <c r="L28" s="156">
        <f t="shared" si="13"/>
        <v>25.73817611706297</v>
      </c>
      <c r="M28" s="158">
        <v>32607068</v>
      </c>
      <c r="N28" s="158">
        <v>28645473</v>
      </c>
      <c r="O28" s="156">
        <f t="shared" si="6"/>
        <v>-12.149497771464764</v>
      </c>
      <c r="P28" s="157">
        <f>N28/$N$6*100</f>
        <v>14.199744067781225</v>
      </c>
      <c r="Q28" s="158">
        <v>3675800</v>
      </c>
      <c r="R28" s="159">
        <v>3241258</v>
      </c>
      <c r="S28" s="156">
        <f t="shared" si="14"/>
        <v>-11.821698677838837</v>
      </c>
      <c r="T28" s="158">
        <v>9606</v>
      </c>
      <c r="U28" s="159">
        <v>6735</v>
      </c>
      <c r="V28" s="156">
        <f t="shared" si="15"/>
        <v>-29.887570268582138</v>
      </c>
    </row>
    <row r="29" spans="1:22" ht="19.5" customHeight="1">
      <c r="A29" s="75" t="s">
        <v>73</v>
      </c>
      <c r="B29" s="158">
        <v>1</v>
      </c>
      <c r="C29" s="158">
        <v>1</v>
      </c>
      <c r="D29" s="156">
        <f t="shared" si="10"/>
        <v>0</v>
      </c>
      <c r="E29" s="157">
        <f t="shared" si="11"/>
        <v>0.228310502283105</v>
      </c>
      <c r="F29" s="158">
        <v>61</v>
      </c>
      <c r="G29" s="158">
        <v>36</v>
      </c>
      <c r="H29" s="156">
        <f t="shared" si="12"/>
        <v>-40.98360655737705</v>
      </c>
      <c r="I29" s="157">
        <f>G29/$G$6*100</f>
        <v>0.0646180356117174</v>
      </c>
      <c r="J29" s="161">
        <v>61</v>
      </c>
      <c r="K29" s="128">
        <f>ROUND(G29/C29,1)</f>
        <v>36</v>
      </c>
      <c r="L29" s="156">
        <f t="shared" si="13"/>
        <v>-40.98360655737705</v>
      </c>
      <c r="M29" s="158" t="s">
        <v>42</v>
      </c>
      <c r="N29" s="158" t="s">
        <v>1902</v>
      </c>
      <c r="O29" s="156" t="s">
        <v>1902</v>
      </c>
      <c r="P29" s="157" t="s">
        <v>1902</v>
      </c>
      <c r="Q29" s="158" t="s">
        <v>42</v>
      </c>
      <c r="R29" s="158" t="s">
        <v>2498</v>
      </c>
      <c r="S29" s="156" t="s">
        <v>1902</v>
      </c>
      <c r="T29" s="158" t="s">
        <v>42</v>
      </c>
      <c r="U29" s="158" t="s">
        <v>2498</v>
      </c>
      <c r="V29" s="156" t="s">
        <v>1902</v>
      </c>
    </row>
    <row r="30" spans="1:22" ht="19.5" customHeight="1">
      <c r="A30" s="75" t="s">
        <v>74</v>
      </c>
      <c r="B30" s="91">
        <v>5</v>
      </c>
      <c r="C30" s="91">
        <v>5</v>
      </c>
      <c r="D30" s="156">
        <f t="shared" si="10"/>
        <v>0</v>
      </c>
      <c r="E30" s="157">
        <f t="shared" si="11"/>
        <v>1.141552511415525</v>
      </c>
      <c r="F30" s="158">
        <v>534</v>
      </c>
      <c r="G30" s="158">
        <v>486</v>
      </c>
      <c r="H30" s="156">
        <f t="shared" si="12"/>
        <v>-8.98876404494382</v>
      </c>
      <c r="I30" s="157">
        <f>G30/$G$6*100</f>
        <v>0.8723434807581849</v>
      </c>
      <c r="J30" s="113">
        <v>106.8</v>
      </c>
      <c r="K30" s="128">
        <f>ROUND(G30/C30,1)</f>
        <v>97.2</v>
      </c>
      <c r="L30" s="156">
        <f t="shared" si="13"/>
        <v>-8.988764044943816</v>
      </c>
      <c r="M30" s="158">
        <v>1479152</v>
      </c>
      <c r="N30" s="158">
        <v>1996145</v>
      </c>
      <c r="O30" s="156">
        <f t="shared" si="6"/>
        <v>34.95198600279078</v>
      </c>
      <c r="P30" s="157">
        <f t="shared" si="7"/>
        <v>0.9895018358461442</v>
      </c>
      <c r="Q30" s="158">
        <v>287392</v>
      </c>
      <c r="R30" s="159">
        <v>388344</v>
      </c>
      <c r="S30" s="156">
        <f t="shared" si="14"/>
        <v>35.126934639795124</v>
      </c>
      <c r="T30" s="158">
        <v>2691</v>
      </c>
      <c r="U30" s="159">
        <v>3995</v>
      </c>
      <c r="V30" s="156">
        <f t="shared" si="15"/>
        <v>48.45782237086585</v>
      </c>
    </row>
    <row r="31" spans="1:22" ht="19.5" customHeight="1">
      <c r="A31" s="75" t="s">
        <v>1289</v>
      </c>
      <c r="B31" s="91">
        <v>16</v>
      </c>
      <c r="C31" s="91">
        <v>17</v>
      </c>
      <c r="D31" s="156">
        <f t="shared" si="10"/>
        <v>6.25</v>
      </c>
      <c r="E31" s="157">
        <f t="shared" si="11"/>
        <v>3.881278538812785</v>
      </c>
      <c r="F31" s="91">
        <v>2016</v>
      </c>
      <c r="G31" s="91">
        <v>2120</v>
      </c>
      <c r="H31" s="156">
        <f t="shared" si="12"/>
        <v>5.158730158730158</v>
      </c>
      <c r="I31" s="157">
        <f>G31/$G$6*100</f>
        <v>3.8052843193566916</v>
      </c>
      <c r="J31" s="113">
        <v>126</v>
      </c>
      <c r="K31" s="128">
        <f>ROUND(G31/C31,1)</f>
        <v>124.7</v>
      </c>
      <c r="L31" s="156">
        <f t="shared" si="13"/>
        <v>-1.0317460317460294</v>
      </c>
      <c r="M31" s="91">
        <v>7144317</v>
      </c>
      <c r="N31" s="91">
        <v>7002791</v>
      </c>
      <c r="O31" s="156">
        <f t="shared" si="6"/>
        <v>-1.980959131572689</v>
      </c>
      <c r="P31" s="157">
        <f t="shared" si="7"/>
        <v>3.4713282604955333</v>
      </c>
      <c r="Q31" s="91">
        <v>451536</v>
      </c>
      <c r="R31" s="114">
        <v>418126</v>
      </c>
      <c r="S31" s="156">
        <f t="shared" si="14"/>
        <v>-7.399188547535523</v>
      </c>
      <c r="T31" s="91">
        <v>3584</v>
      </c>
      <c r="U31" s="114">
        <v>3353</v>
      </c>
      <c r="V31" s="156">
        <f t="shared" si="15"/>
        <v>-6.4453125</v>
      </c>
    </row>
    <row r="32" spans="1:22" ht="19.5" customHeight="1">
      <c r="A32" s="75" t="s">
        <v>77</v>
      </c>
      <c r="B32" s="91">
        <v>0</v>
      </c>
      <c r="C32" s="91">
        <v>0</v>
      </c>
      <c r="D32" s="91">
        <v>0</v>
      </c>
      <c r="E32" s="157">
        <f t="shared" si="11"/>
        <v>0</v>
      </c>
      <c r="F32" s="91">
        <v>0</v>
      </c>
      <c r="G32" s="91">
        <v>0</v>
      </c>
      <c r="H32" s="91">
        <v>0</v>
      </c>
      <c r="I32" s="157">
        <f>G32/$C$6*100</f>
        <v>0</v>
      </c>
      <c r="J32" s="91">
        <v>0</v>
      </c>
      <c r="K32" s="91">
        <v>0</v>
      </c>
      <c r="L32" s="91">
        <v>0</v>
      </c>
      <c r="M32" s="91">
        <v>0</v>
      </c>
      <c r="N32" s="91">
        <v>0</v>
      </c>
      <c r="O32" s="91">
        <v>0</v>
      </c>
      <c r="P32" s="157">
        <f t="shared" si="7"/>
        <v>0</v>
      </c>
      <c r="Q32" s="91">
        <v>0</v>
      </c>
      <c r="R32" s="91">
        <v>0</v>
      </c>
      <c r="S32" s="91">
        <v>0</v>
      </c>
      <c r="T32" s="91">
        <v>0</v>
      </c>
      <c r="U32" s="91">
        <v>0</v>
      </c>
      <c r="V32" s="91">
        <v>0</v>
      </c>
    </row>
    <row r="33" spans="1:22" ht="19.5" customHeight="1" thickBot="1">
      <c r="A33" s="75" t="s">
        <v>76</v>
      </c>
      <c r="B33" s="91">
        <v>0</v>
      </c>
      <c r="C33" s="91">
        <v>0</v>
      </c>
      <c r="D33" s="91">
        <v>0</v>
      </c>
      <c r="E33" s="157">
        <f t="shared" si="11"/>
        <v>0</v>
      </c>
      <c r="F33" s="91">
        <v>0</v>
      </c>
      <c r="G33" s="91">
        <v>0</v>
      </c>
      <c r="H33" s="91">
        <v>0</v>
      </c>
      <c r="I33" s="157">
        <f>G33/$C$6*100</f>
        <v>0</v>
      </c>
      <c r="J33" s="91">
        <v>0</v>
      </c>
      <c r="K33" s="91">
        <v>0</v>
      </c>
      <c r="L33" s="91">
        <v>0</v>
      </c>
      <c r="M33" s="91">
        <v>0</v>
      </c>
      <c r="N33" s="91">
        <v>0</v>
      </c>
      <c r="O33" s="91">
        <v>0</v>
      </c>
      <c r="P33" s="157">
        <f t="shared" si="7"/>
        <v>0</v>
      </c>
      <c r="Q33" s="91">
        <v>0</v>
      </c>
      <c r="R33" s="91">
        <v>0</v>
      </c>
      <c r="S33" s="91">
        <v>0</v>
      </c>
      <c r="T33" s="91">
        <v>0</v>
      </c>
      <c r="U33" s="91">
        <v>0</v>
      </c>
      <c r="V33" s="91">
        <v>0</v>
      </c>
    </row>
    <row r="34" spans="1:22" s="69" customFormat="1" ht="20.25" customHeight="1">
      <c r="A34" s="110"/>
      <c r="B34" s="160"/>
      <c r="C34" s="160"/>
      <c r="D34" s="160"/>
      <c r="E34" s="160"/>
      <c r="F34" s="160"/>
      <c r="G34" s="160"/>
      <c r="H34" s="160"/>
      <c r="I34" s="160"/>
      <c r="J34" s="160"/>
      <c r="K34" s="160"/>
      <c r="L34" s="160"/>
      <c r="M34" s="160"/>
      <c r="N34" s="160"/>
      <c r="O34" s="160"/>
      <c r="P34" s="160"/>
      <c r="Q34" s="160"/>
      <c r="R34" s="160"/>
      <c r="S34" s="160"/>
      <c r="T34" s="160"/>
      <c r="U34" s="160"/>
      <c r="V34" s="160"/>
    </row>
    <row r="35" s="69" customFormat="1" ht="20.25" customHeight="1"/>
  </sheetData>
  <sheetProtection/>
  <mergeCells count="3">
    <mergeCell ref="L4:L5"/>
    <mergeCell ref="S4:S5"/>
    <mergeCell ref="V4:V5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landscape" paperSize="9" scale="55" r:id="rId1"/>
  <rowBreaks count="1" manualBreakCount="1">
    <brk id="39" max="255" man="1"/>
  </rowBreaks>
  <ignoredErrors>
    <ignoredError sqref="I26" formula="1"/>
  </ignoredErrors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theme="9"/>
  </sheetPr>
  <dimension ref="A1:AI752"/>
  <sheetViews>
    <sheetView zoomScale="60" zoomScaleNormal="60" zoomScalePageLayoutView="0" workbookViewId="0" topLeftCell="A1">
      <pane xSplit="1" ySplit="7" topLeftCell="B8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A5" sqref="A5"/>
    </sheetView>
  </sheetViews>
  <sheetFormatPr defaultColWidth="9.625" defaultRowHeight="14.25" customHeight="1"/>
  <cols>
    <col min="1" max="1" width="19.625" style="33" customWidth="1"/>
    <col min="2" max="2" width="7.125" style="33" customWidth="1"/>
    <col min="3" max="7" width="7.625" style="33" customWidth="1"/>
    <col min="8" max="13" width="6.50390625" style="33" customWidth="1"/>
    <col min="14" max="19" width="6.00390625" style="33" customWidth="1"/>
    <col min="20" max="25" width="11.625" style="33" customWidth="1"/>
    <col min="26" max="27" width="10.25390625" style="33" customWidth="1"/>
    <col min="28" max="28" width="10.375" style="33" customWidth="1"/>
    <col min="29" max="29" width="11.25390625" style="33" customWidth="1"/>
    <col min="30" max="16384" width="9.625" style="33" customWidth="1"/>
  </cols>
  <sheetData>
    <row r="1" spans="1:29" ht="19.5" thickBot="1">
      <c r="A1" s="67" t="s">
        <v>1971</v>
      </c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U1" s="43"/>
      <c r="AC1" s="43" t="s">
        <v>1972</v>
      </c>
    </row>
    <row r="2" spans="1:29" ht="14.25" customHeight="1">
      <c r="A2" s="4"/>
      <c r="B2" s="5"/>
      <c r="C2" s="285" t="s">
        <v>1329</v>
      </c>
      <c r="D2" s="286"/>
      <c r="E2" s="286"/>
      <c r="F2" s="286"/>
      <c r="G2" s="286"/>
      <c r="H2" s="286"/>
      <c r="I2" s="286"/>
      <c r="J2" s="286"/>
      <c r="K2" s="286"/>
      <c r="L2" s="286"/>
      <c r="M2" s="286"/>
      <c r="N2" s="286"/>
      <c r="O2" s="286"/>
      <c r="P2" s="286"/>
      <c r="Q2" s="286"/>
      <c r="R2" s="286"/>
      <c r="S2" s="287"/>
      <c r="T2" s="5"/>
      <c r="U2" s="5"/>
      <c r="V2" s="6" t="s">
        <v>1301</v>
      </c>
      <c r="W2" s="7"/>
      <c r="X2" s="7"/>
      <c r="Y2" s="7"/>
      <c r="Z2" s="7"/>
      <c r="AA2" s="7"/>
      <c r="AB2" s="8"/>
      <c r="AC2" s="9"/>
    </row>
    <row r="3" spans="1:29" ht="14.25" customHeight="1">
      <c r="A3" s="2"/>
      <c r="B3" s="10" t="s">
        <v>1300</v>
      </c>
      <c r="C3" s="145"/>
      <c r="D3" s="146"/>
      <c r="E3" s="1"/>
      <c r="F3" s="275" t="s">
        <v>2129</v>
      </c>
      <c r="G3" s="276"/>
      <c r="H3" s="276"/>
      <c r="I3" s="276"/>
      <c r="J3" s="276"/>
      <c r="K3" s="276"/>
      <c r="L3" s="276"/>
      <c r="M3" s="276"/>
      <c r="N3" s="276"/>
      <c r="O3" s="277"/>
      <c r="P3" s="278" t="s">
        <v>2130</v>
      </c>
      <c r="Q3" s="278"/>
      <c r="R3" s="272"/>
      <c r="S3" s="274"/>
      <c r="T3" s="11"/>
      <c r="U3" s="11"/>
      <c r="V3" s="12"/>
      <c r="W3" s="12"/>
      <c r="X3" s="12"/>
      <c r="Y3" s="278" t="s">
        <v>1355</v>
      </c>
      <c r="Z3" s="278"/>
      <c r="AA3" s="278"/>
      <c r="AB3" s="278"/>
      <c r="AC3" s="10" t="s">
        <v>1973</v>
      </c>
    </row>
    <row r="4" spans="1:29" ht="14.25" customHeight="1">
      <c r="A4" s="13" t="s">
        <v>1307</v>
      </c>
      <c r="B4" s="10"/>
      <c r="C4" s="272" t="s">
        <v>1330</v>
      </c>
      <c r="D4" s="273"/>
      <c r="E4" s="274"/>
      <c r="F4" s="282" t="s">
        <v>1975</v>
      </c>
      <c r="G4" s="283"/>
      <c r="H4" s="282" t="s">
        <v>1976</v>
      </c>
      <c r="I4" s="284"/>
      <c r="J4" s="310" t="s">
        <v>1335</v>
      </c>
      <c r="K4" s="311"/>
      <c r="L4" s="310" t="s">
        <v>1336</v>
      </c>
      <c r="M4" s="311"/>
      <c r="N4" s="279" t="s">
        <v>1333</v>
      </c>
      <c r="O4" s="280"/>
      <c r="P4" s="282" t="s">
        <v>1977</v>
      </c>
      <c r="Q4" s="283"/>
      <c r="R4" s="264" t="s">
        <v>1331</v>
      </c>
      <c r="S4" s="265"/>
      <c r="T4" s="11" t="s">
        <v>1302</v>
      </c>
      <c r="U4" s="11" t="s">
        <v>1303</v>
      </c>
      <c r="V4" s="11" t="s">
        <v>1309</v>
      </c>
      <c r="W4" s="11" t="s">
        <v>1304</v>
      </c>
      <c r="X4" s="11" t="s">
        <v>1305</v>
      </c>
      <c r="Y4" s="11"/>
      <c r="Z4" s="11"/>
      <c r="AA4" s="11"/>
      <c r="AB4" s="11"/>
      <c r="AC4" s="10" t="s">
        <v>1312</v>
      </c>
    </row>
    <row r="5" spans="1:29" ht="14.25" customHeight="1">
      <c r="A5" s="13"/>
      <c r="B5" s="10"/>
      <c r="C5" s="272" t="s">
        <v>2131</v>
      </c>
      <c r="D5" s="273"/>
      <c r="E5" s="274"/>
      <c r="F5" s="14"/>
      <c r="G5" s="2"/>
      <c r="H5" s="101"/>
      <c r="I5" s="101"/>
      <c r="J5" s="310"/>
      <c r="K5" s="311"/>
      <c r="L5" s="310"/>
      <c r="M5" s="311"/>
      <c r="N5" s="101"/>
      <c r="O5" s="2"/>
      <c r="P5" s="14"/>
      <c r="Q5" s="2"/>
      <c r="R5" s="264" t="s">
        <v>1332</v>
      </c>
      <c r="S5" s="265"/>
      <c r="T5" s="11" t="s">
        <v>1310</v>
      </c>
      <c r="U5" s="11" t="s">
        <v>1311</v>
      </c>
      <c r="V5" s="11"/>
      <c r="W5" s="11" t="s">
        <v>1315</v>
      </c>
      <c r="X5" s="11" t="s">
        <v>1316</v>
      </c>
      <c r="Y5" s="11" t="s">
        <v>1339</v>
      </c>
      <c r="Z5" s="11" t="s">
        <v>1354</v>
      </c>
      <c r="AA5" s="11" t="s">
        <v>1306</v>
      </c>
      <c r="AB5" s="11" t="s">
        <v>1355</v>
      </c>
      <c r="AC5" s="10" t="s">
        <v>1334</v>
      </c>
    </row>
    <row r="6" spans="1:29" ht="14.25" customHeight="1">
      <c r="A6" s="13"/>
      <c r="B6" s="10" t="s">
        <v>1308</v>
      </c>
      <c r="C6" s="270"/>
      <c r="D6" s="281"/>
      <c r="E6" s="271"/>
      <c r="F6" s="268" t="s">
        <v>1978</v>
      </c>
      <c r="G6" s="269"/>
      <c r="H6" s="148"/>
      <c r="I6" s="148"/>
      <c r="J6" s="268"/>
      <c r="K6" s="269"/>
      <c r="L6" s="268"/>
      <c r="M6" s="269"/>
      <c r="N6" s="270" t="s">
        <v>1337</v>
      </c>
      <c r="O6" s="271"/>
      <c r="P6" s="268"/>
      <c r="Q6" s="269"/>
      <c r="R6" s="266"/>
      <c r="S6" s="267"/>
      <c r="T6" s="11"/>
      <c r="U6" s="11"/>
      <c r="V6" s="11"/>
      <c r="W6" s="11"/>
      <c r="X6" s="11"/>
      <c r="Y6" s="11"/>
      <c r="Z6" s="11" t="s">
        <v>1356</v>
      </c>
      <c r="AA6" s="11" t="s">
        <v>1316</v>
      </c>
      <c r="AB6" s="11" t="s">
        <v>2205</v>
      </c>
      <c r="AC6" s="10" t="s">
        <v>1338</v>
      </c>
    </row>
    <row r="7" spans="1:29" ht="14.25" customHeight="1">
      <c r="A7" s="16"/>
      <c r="B7" s="17"/>
      <c r="C7" s="18" t="s">
        <v>1339</v>
      </c>
      <c r="D7" s="19" t="s">
        <v>1313</v>
      </c>
      <c r="E7" s="19" t="s">
        <v>1314</v>
      </c>
      <c r="F7" s="21" t="s">
        <v>1340</v>
      </c>
      <c r="G7" s="21" t="s">
        <v>1341</v>
      </c>
      <c r="H7" s="21" t="s">
        <v>1340</v>
      </c>
      <c r="I7" s="21" t="s">
        <v>1341</v>
      </c>
      <c r="J7" s="20" t="s">
        <v>1313</v>
      </c>
      <c r="K7" s="20" t="s">
        <v>1314</v>
      </c>
      <c r="L7" s="20" t="s">
        <v>1313</v>
      </c>
      <c r="M7" s="20" t="s">
        <v>1314</v>
      </c>
      <c r="N7" s="20" t="s">
        <v>1313</v>
      </c>
      <c r="O7" s="20" t="s">
        <v>1314</v>
      </c>
      <c r="P7" s="21" t="s">
        <v>1340</v>
      </c>
      <c r="Q7" s="21" t="s">
        <v>1341</v>
      </c>
      <c r="R7" s="18" t="s">
        <v>1340</v>
      </c>
      <c r="S7" s="18" t="s">
        <v>1341</v>
      </c>
      <c r="T7" s="22"/>
      <c r="U7" s="21"/>
      <c r="V7" s="22"/>
      <c r="W7" s="21"/>
      <c r="X7" s="21"/>
      <c r="Y7" s="21"/>
      <c r="Z7" s="21"/>
      <c r="AA7" s="21"/>
      <c r="AB7" s="21"/>
      <c r="AC7" s="41" t="s">
        <v>1342</v>
      </c>
    </row>
    <row r="8" spans="1:35" ht="14.25" customHeight="1">
      <c r="A8" s="56" t="s">
        <v>2133</v>
      </c>
      <c r="B8" s="133">
        <v>255</v>
      </c>
      <c r="C8" s="133">
        <v>8942</v>
      </c>
      <c r="D8" s="133">
        <f>(F8+H8+J8+L8+N8)-P8</f>
        <v>5962</v>
      </c>
      <c r="E8" s="133">
        <f>(G8+I8+K8+M8+O8)-Q8</f>
        <v>2980</v>
      </c>
      <c r="F8" s="133">
        <v>27</v>
      </c>
      <c r="G8" s="133">
        <v>12</v>
      </c>
      <c r="H8" s="133">
        <v>318</v>
      </c>
      <c r="I8" s="133">
        <v>111</v>
      </c>
      <c r="J8" s="133">
        <v>4364</v>
      </c>
      <c r="K8" s="133">
        <v>1122</v>
      </c>
      <c r="L8" s="133">
        <v>955</v>
      </c>
      <c r="M8" s="133">
        <v>1565</v>
      </c>
      <c r="N8" s="133">
        <v>357</v>
      </c>
      <c r="O8" s="133">
        <v>190</v>
      </c>
      <c r="P8" s="133">
        <v>59</v>
      </c>
      <c r="Q8" s="133">
        <v>20</v>
      </c>
      <c r="R8" s="133">
        <v>11</v>
      </c>
      <c r="S8" s="133">
        <v>17</v>
      </c>
      <c r="T8" s="133">
        <v>3381128</v>
      </c>
      <c r="U8" s="133">
        <v>18349054</v>
      </c>
      <c r="V8" s="133">
        <v>28573172</v>
      </c>
      <c r="W8" s="133">
        <v>27085462</v>
      </c>
      <c r="X8" s="133">
        <v>1004161</v>
      </c>
      <c r="Y8" s="133">
        <v>483549</v>
      </c>
      <c r="Z8" s="133">
        <v>1</v>
      </c>
      <c r="AA8" s="133">
        <v>138402</v>
      </c>
      <c r="AB8" s="227">
        <f aca="true" t="shared" si="0" ref="AB8:AB78">Y8-Z8-AA8</f>
        <v>345146</v>
      </c>
      <c r="AC8" s="133">
        <v>8970279</v>
      </c>
      <c r="AD8" s="133"/>
      <c r="AE8" s="57"/>
      <c r="AF8" s="133"/>
      <c r="AG8" s="133"/>
      <c r="AH8" s="133"/>
      <c r="AI8" s="133"/>
    </row>
    <row r="9" spans="1:35" ht="14.25" customHeight="1">
      <c r="A9" s="58" t="s">
        <v>2153</v>
      </c>
      <c r="B9" s="133">
        <v>45</v>
      </c>
      <c r="C9" s="133">
        <v>2882</v>
      </c>
      <c r="D9" s="133">
        <f aca="true" t="shared" si="1" ref="D9:D79">(F9+H9+J9+L9+N9)-P9</f>
        <v>1724</v>
      </c>
      <c r="E9" s="133">
        <f aca="true" t="shared" si="2" ref="E9:E79">(G9+I9+K9+M9+O9)-Q9</f>
        <v>1158</v>
      </c>
      <c r="F9" s="133">
        <v>6</v>
      </c>
      <c r="G9" s="133">
        <v>3</v>
      </c>
      <c r="H9" s="133">
        <v>54</v>
      </c>
      <c r="I9" s="133">
        <v>24</v>
      </c>
      <c r="J9" s="133">
        <v>985</v>
      </c>
      <c r="K9" s="133">
        <v>269</v>
      </c>
      <c r="L9" s="133">
        <v>509</v>
      </c>
      <c r="M9" s="133">
        <v>764</v>
      </c>
      <c r="N9" s="133">
        <v>170</v>
      </c>
      <c r="O9" s="133">
        <v>98</v>
      </c>
      <c r="P9" s="227">
        <v>0</v>
      </c>
      <c r="Q9" s="227">
        <v>0</v>
      </c>
      <c r="R9" s="133">
        <v>9</v>
      </c>
      <c r="S9" s="133">
        <v>13</v>
      </c>
      <c r="T9" s="133">
        <v>917925</v>
      </c>
      <c r="U9" s="133">
        <v>2696931</v>
      </c>
      <c r="V9" s="133">
        <v>4516518</v>
      </c>
      <c r="W9" s="133">
        <v>4455652</v>
      </c>
      <c r="X9" s="133">
        <v>9582</v>
      </c>
      <c r="Y9" s="133">
        <v>51284</v>
      </c>
      <c r="Z9" s="227">
        <v>0</v>
      </c>
      <c r="AA9" s="227">
        <v>0</v>
      </c>
      <c r="AB9" s="227">
        <f t="shared" si="0"/>
        <v>51284</v>
      </c>
      <c r="AC9" s="133">
        <v>1600845</v>
      </c>
      <c r="AD9" s="133"/>
      <c r="AE9" s="57"/>
      <c r="AF9" s="133"/>
      <c r="AG9" s="133"/>
      <c r="AH9" s="133"/>
      <c r="AI9" s="133"/>
    </row>
    <row r="10" spans="1:35" ht="14.25" customHeight="1">
      <c r="A10" s="58" t="s">
        <v>2154</v>
      </c>
      <c r="B10" s="133">
        <v>3</v>
      </c>
      <c r="C10" s="133">
        <v>53</v>
      </c>
      <c r="D10" s="133">
        <f t="shared" si="1"/>
        <v>31</v>
      </c>
      <c r="E10" s="133">
        <f t="shared" si="2"/>
        <v>22</v>
      </c>
      <c r="F10" s="227">
        <v>0</v>
      </c>
      <c r="G10" s="227">
        <v>0</v>
      </c>
      <c r="H10" s="133">
        <v>2</v>
      </c>
      <c r="I10" s="227">
        <v>0</v>
      </c>
      <c r="J10" s="133">
        <v>21</v>
      </c>
      <c r="K10" s="133">
        <v>6</v>
      </c>
      <c r="L10" s="133">
        <v>8</v>
      </c>
      <c r="M10" s="133">
        <v>16</v>
      </c>
      <c r="N10" s="227">
        <v>0</v>
      </c>
      <c r="O10" s="227">
        <v>0</v>
      </c>
      <c r="P10" s="227">
        <v>0</v>
      </c>
      <c r="Q10" s="227">
        <v>0</v>
      </c>
      <c r="R10" s="227">
        <v>0</v>
      </c>
      <c r="S10" s="227">
        <v>0</v>
      </c>
      <c r="T10" s="133">
        <v>17171</v>
      </c>
      <c r="U10" s="133">
        <v>80949</v>
      </c>
      <c r="V10" s="133">
        <v>142597</v>
      </c>
      <c r="W10" s="133">
        <v>121461</v>
      </c>
      <c r="X10" s="133">
        <v>10600</v>
      </c>
      <c r="Y10" s="133">
        <v>10536</v>
      </c>
      <c r="Z10" s="227">
        <v>0</v>
      </c>
      <c r="AA10" s="227">
        <v>0</v>
      </c>
      <c r="AB10" s="227">
        <f t="shared" si="0"/>
        <v>10536</v>
      </c>
      <c r="AC10" s="133">
        <v>54330</v>
      </c>
      <c r="AD10" s="133"/>
      <c r="AE10" s="57"/>
      <c r="AF10" s="133"/>
      <c r="AG10" s="133"/>
      <c r="AH10" s="133"/>
      <c r="AI10" s="133"/>
    </row>
    <row r="11" spans="1:35" ht="14.25" customHeight="1">
      <c r="A11" s="58" t="s">
        <v>2155</v>
      </c>
      <c r="B11" s="133">
        <v>8</v>
      </c>
      <c r="C11" s="133">
        <v>70</v>
      </c>
      <c r="D11" s="133">
        <f t="shared" si="1"/>
        <v>27</v>
      </c>
      <c r="E11" s="133">
        <f t="shared" si="2"/>
        <v>43</v>
      </c>
      <c r="F11" s="133">
        <v>4</v>
      </c>
      <c r="G11" s="133">
        <v>3</v>
      </c>
      <c r="H11" s="133">
        <v>5</v>
      </c>
      <c r="I11" s="133">
        <v>3</v>
      </c>
      <c r="J11" s="133">
        <v>15</v>
      </c>
      <c r="K11" s="133">
        <v>13</v>
      </c>
      <c r="L11" s="133">
        <v>3</v>
      </c>
      <c r="M11" s="133">
        <v>24</v>
      </c>
      <c r="N11" s="227">
        <v>0</v>
      </c>
      <c r="O11" s="227">
        <v>0</v>
      </c>
      <c r="P11" s="227">
        <v>0</v>
      </c>
      <c r="Q11" s="227">
        <v>0</v>
      </c>
      <c r="R11" s="227">
        <v>0</v>
      </c>
      <c r="S11" s="227">
        <v>0</v>
      </c>
      <c r="T11" s="133">
        <v>15116</v>
      </c>
      <c r="U11" s="133">
        <v>26115</v>
      </c>
      <c r="V11" s="133">
        <v>45455</v>
      </c>
      <c r="W11" s="133">
        <v>21307</v>
      </c>
      <c r="X11" s="133">
        <v>10780</v>
      </c>
      <c r="Y11" s="133">
        <v>13368</v>
      </c>
      <c r="Z11" s="227">
        <v>0</v>
      </c>
      <c r="AA11" s="227">
        <v>0</v>
      </c>
      <c r="AB11" s="227">
        <f t="shared" si="0"/>
        <v>13368</v>
      </c>
      <c r="AC11" s="133">
        <v>17907</v>
      </c>
      <c r="AD11" s="133"/>
      <c r="AE11" s="57"/>
      <c r="AF11" s="133"/>
      <c r="AG11" s="133"/>
      <c r="AH11" s="57"/>
      <c r="AI11" s="133"/>
    </row>
    <row r="12" spans="1:35" ht="14.25" customHeight="1">
      <c r="A12" s="58" t="s">
        <v>2156</v>
      </c>
      <c r="B12" s="133">
        <v>2</v>
      </c>
      <c r="C12" s="133">
        <v>23</v>
      </c>
      <c r="D12" s="133">
        <f t="shared" si="1"/>
        <v>20</v>
      </c>
      <c r="E12" s="133">
        <f t="shared" si="2"/>
        <v>3</v>
      </c>
      <c r="F12" s="227">
        <v>0</v>
      </c>
      <c r="G12" s="227">
        <v>0</v>
      </c>
      <c r="H12" s="133">
        <v>3</v>
      </c>
      <c r="I12" s="133">
        <v>1</v>
      </c>
      <c r="J12" s="133">
        <v>15</v>
      </c>
      <c r="K12" s="133">
        <v>1</v>
      </c>
      <c r="L12" s="133">
        <v>1</v>
      </c>
      <c r="M12" s="133">
        <v>1</v>
      </c>
      <c r="N12" s="133">
        <v>1</v>
      </c>
      <c r="O12" s="227">
        <v>0</v>
      </c>
      <c r="P12" s="227">
        <v>0</v>
      </c>
      <c r="Q12" s="227">
        <v>0</v>
      </c>
      <c r="R12" s="227">
        <v>0</v>
      </c>
      <c r="S12" s="227">
        <v>0</v>
      </c>
      <c r="T12" s="133" t="s">
        <v>1902</v>
      </c>
      <c r="U12" s="133" t="s">
        <v>1902</v>
      </c>
      <c r="V12" s="133" t="s">
        <v>1902</v>
      </c>
      <c r="W12" s="133" t="s">
        <v>1902</v>
      </c>
      <c r="X12" s="133" t="s">
        <v>1902</v>
      </c>
      <c r="Y12" s="133" t="s">
        <v>2253</v>
      </c>
      <c r="Z12" s="227">
        <v>0</v>
      </c>
      <c r="AA12" s="227">
        <v>0</v>
      </c>
      <c r="AB12" s="227" t="s">
        <v>1902</v>
      </c>
      <c r="AC12" s="133" t="s">
        <v>1902</v>
      </c>
      <c r="AD12" s="57"/>
      <c r="AE12" s="57"/>
      <c r="AF12" s="133"/>
      <c r="AG12" s="57"/>
      <c r="AH12" s="57"/>
      <c r="AI12" s="133"/>
    </row>
    <row r="13" spans="1:35" ht="14.25" customHeight="1">
      <c r="A13" s="58" t="s">
        <v>2157</v>
      </c>
      <c r="B13" s="133">
        <v>6</v>
      </c>
      <c r="C13" s="133">
        <v>83</v>
      </c>
      <c r="D13" s="133">
        <f t="shared" si="1"/>
        <v>64</v>
      </c>
      <c r="E13" s="133">
        <f t="shared" si="2"/>
        <v>19</v>
      </c>
      <c r="F13" s="227">
        <v>0</v>
      </c>
      <c r="G13" s="227">
        <v>0</v>
      </c>
      <c r="H13" s="133">
        <v>8</v>
      </c>
      <c r="I13" s="133">
        <v>2</v>
      </c>
      <c r="J13" s="133">
        <v>38</v>
      </c>
      <c r="K13" s="133">
        <v>7</v>
      </c>
      <c r="L13" s="133">
        <v>3</v>
      </c>
      <c r="M13" s="133">
        <v>9</v>
      </c>
      <c r="N13" s="133">
        <v>15</v>
      </c>
      <c r="O13" s="133">
        <v>1</v>
      </c>
      <c r="P13" s="227">
        <v>0</v>
      </c>
      <c r="Q13" s="227">
        <v>0</v>
      </c>
      <c r="R13" s="227">
        <v>0</v>
      </c>
      <c r="S13" s="227">
        <v>0</v>
      </c>
      <c r="T13" s="133">
        <v>31031</v>
      </c>
      <c r="U13" s="133">
        <v>58262</v>
      </c>
      <c r="V13" s="133">
        <v>123667</v>
      </c>
      <c r="W13" s="133">
        <v>120786</v>
      </c>
      <c r="X13" s="133">
        <v>2060</v>
      </c>
      <c r="Y13" s="133">
        <v>821</v>
      </c>
      <c r="Z13" s="227">
        <v>0</v>
      </c>
      <c r="AA13" s="133">
        <v>821</v>
      </c>
      <c r="AB13" s="228">
        <f t="shared" si="0"/>
        <v>0</v>
      </c>
      <c r="AC13" s="134">
        <v>56662</v>
      </c>
      <c r="AD13" s="134"/>
      <c r="AE13" s="57"/>
      <c r="AF13" s="133"/>
      <c r="AG13" s="57"/>
      <c r="AH13" s="57"/>
      <c r="AI13" s="133"/>
    </row>
    <row r="14" spans="1:35" ht="14.25" customHeight="1">
      <c r="A14" s="58" t="s">
        <v>2158</v>
      </c>
      <c r="B14" s="133">
        <v>5</v>
      </c>
      <c r="C14" s="133">
        <v>99</v>
      </c>
      <c r="D14" s="133">
        <f t="shared" si="1"/>
        <v>75</v>
      </c>
      <c r="E14" s="133">
        <f t="shared" si="2"/>
        <v>24</v>
      </c>
      <c r="F14" s="227">
        <v>0</v>
      </c>
      <c r="G14" s="227">
        <v>0</v>
      </c>
      <c r="H14" s="133">
        <v>7</v>
      </c>
      <c r="I14" s="227">
        <v>0</v>
      </c>
      <c r="J14" s="133">
        <v>65</v>
      </c>
      <c r="K14" s="133">
        <v>15</v>
      </c>
      <c r="L14" s="133">
        <v>3</v>
      </c>
      <c r="M14" s="133">
        <v>8</v>
      </c>
      <c r="N14" s="227">
        <v>0</v>
      </c>
      <c r="O14" s="133">
        <v>1</v>
      </c>
      <c r="P14" s="227">
        <v>0</v>
      </c>
      <c r="Q14" s="227">
        <v>0</v>
      </c>
      <c r="R14" s="227">
        <v>0</v>
      </c>
      <c r="S14" s="227">
        <v>0</v>
      </c>
      <c r="T14" s="133">
        <v>38286</v>
      </c>
      <c r="U14" s="133">
        <v>172298</v>
      </c>
      <c r="V14" s="133">
        <v>254154</v>
      </c>
      <c r="W14" s="133">
        <v>182753</v>
      </c>
      <c r="X14" s="227">
        <v>0</v>
      </c>
      <c r="Y14" s="133">
        <v>71401</v>
      </c>
      <c r="Z14" s="227">
        <v>0</v>
      </c>
      <c r="AA14" s="227">
        <v>0</v>
      </c>
      <c r="AB14" s="227">
        <f t="shared" si="0"/>
        <v>71401</v>
      </c>
      <c r="AC14" s="133">
        <v>71559</v>
      </c>
      <c r="AD14" s="133"/>
      <c r="AE14" s="57"/>
      <c r="AF14" s="133"/>
      <c r="AG14" s="133"/>
      <c r="AH14" s="57"/>
      <c r="AI14" s="133"/>
    </row>
    <row r="15" spans="1:35" ht="14.25" customHeight="1">
      <c r="A15" s="58" t="s">
        <v>2159</v>
      </c>
      <c r="B15" s="133">
        <v>20</v>
      </c>
      <c r="C15" s="133">
        <v>432</v>
      </c>
      <c r="D15" s="133">
        <f t="shared" si="1"/>
        <v>321</v>
      </c>
      <c r="E15" s="133">
        <f t="shared" si="2"/>
        <v>111</v>
      </c>
      <c r="F15" s="133">
        <v>3</v>
      </c>
      <c r="G15" s="133">
        <v>2</v>
      </c>
      <c r="H15" s="133">
        <v>31</v>
      </c>
      <c r="I15" s="133">
        <v>12</v>
      </c>
      <c r="J15" s="133">
        <v>262</v>
      </c>
      <c r="K15" s="133">
        <v>61</v>
      </c>
      <c r="L15" s="133">
        <v>29</v>
      </c>
      <c r="M15" s="133">
        <v>36</v>
      </c>
      <c r="N15" s="227">
        <v>0</v>
      </c>
      <c r="O15" s="227">
        <v>0</v>
      </c>
      <c r="P15" s="133">
        <v>4</v>
      </c>
      <c r="Q15" s="227">
        <v>0</v>
      </c>
      <c r="R15" s="227">
        <v>0</v>
      </c>
      <c r="S15" s="227">
        <v>0</v>
      </c>
      <c r="T15" s="133">
        <v>197951</v>
      </c>
      <c r="U15" s="133">
        <v>366502</v>
      </c>
      <c r="V15" s="133">
        <v>682680</v>
      </c>
      <c r="W15" s="133">
        <v>675635</v>
      </c>
      <c r="X15" s="133">
        <v>7045</v>
      </c>
      <c r="Y15" s="227">
        <v>0</v>
      </c>
      <c r="Z15" s="227">
        <v>0</v>
      </c>
      <c r="AA15" s="227">
        <v>0</v>
      </c>
      <c r="AB15" s="227">
        <f t="shared" si="0"/>
        <v>0</v>
      </c>
      <c r="AC15" s="133">
        <v>284668</v>
      </c>
      <c r="AD15" s="57"/>
      <c r="AE15" s="57"/>
      <c r="AF15" s="133"/>
      <c r="AG15" s="57"/>
      <c r="AH15" s="57"/>
      <c r="AI15" s="133"/>
    </row>
    <row r="16" spans="1:35" ht="14.25" customHeight="1">
      <c r="A16" s="58" t="s">
        <v>2160</v>
      </c>
      <c r="B16" s="133">
        <v>2</v>
      </c>
      <c r="C16" s="133">
        <v>243</v>
      </c>
      <c r="D16" s="133">
        <f t="shared" si="1"/>
        <v>202</v>
      </c>
      <c r="E16" s="133">
        <f t="shared" si="2"/>
        <v>41</v>
      </c>
      <c r="F16" s="227">
        <v>0</v>
      </c>
      <c r="G16" s="227">
        <v>0</v>
      </c>
      <c r="H16" s="227">
        <v>0</v>
      </c>
      <c r="I16" s="227">
        <v>0</v>
      </c>
      <c r="J16" s="133">
        <v>162</v>
      </c>
      <c r="K16" s="133">
        <v>24</v>
      </c>
      <c r="L16" s="133">
        <v>17</v>
      </c>
      <c r="M16" s="133">
        <v>6</v>
      </c>
      <c r="N16" s="133">
        <v>23</v>
      </c>
      <c r="O16" s="133">
        <v>11</v>
      </c>
      <c r="P16" s="227">
        <v>0</v>
      </c>
      <c r="Q16" s="227">
        <v>0</v>
      </c>
      <c r="R16" s="227">
        <v>0</v>
      </c>
      <c r="S16" s="227">
        <v>0</v>
      </c>
      <c r="T16" s="133" t="s">
        <v>1902</v>
      </c>
      <c r="U16" s="133" t="s">
        <v>1902</v>
      </c>
      <c r="V16" s="133" t="s">
        <v>1902</v>
      </c>
      <c r="W16" s="133" t="s">
        <v>1902</v>
      </c>
      <c r="X16" s="227">
        <v>0</v>
      </c>
      <c r="Y16" s="227">
        <v>0</v>
      </c>
      <c r="Z16" s="227">
        <v>0</v>
      </c>
      <c r="AA16" s="227">
        <v>0</v>
      </c>
      <c r="AB16" s="227">
        <f t="shared" si="0"/>
        <v>0</v>
      </c>
      <c r="AC16" s="133" t="s">
        <v>1902</v>
      </c>
      <c r="AD16" s="57"/>
      <c r="AE16" s="57"/>
      <c r="AF16" s="133"/>
      <c r="AG16" s="57"/>
      <c r="AH16" s="57"/>
      <c r="AI16" s="133"/>
    </row>
    <row r="17" spans="1:35" ht="14.25" customHeight="1">
      <c r="A17" s="58" t="s">
        <v>2162</v>
      </c>
      <c r="B17" s="133">
        <v>6</v>
      </c>
      <c r="C17" s="133">
        <v>301</v>
      </c>
      <c r="D17" s="133">
        <f t="shared" si="1"/>
        <v>212</v>
      </c>
      <c r="E17" s="133">
        <f t="shared" si="2"/>
        <v>89</v>
      </c>
      <c r="F17" s="133">
        <v>2</v>
      </c>
      <c r="G17" s="227">
        <v>0</v>
      </c>
      <c r="H17" s="133">
        <v>6</v>
      </c>
      <c r="I17" s="133">
        <v>1</v>
      </c>
      <c r="J17" s="133">
        <v>100</v>
      </c>
      <c r="K17" s="133">
        <v>15</v>
      </c>
      <c r="L17" s="133">
        <v>27</v>
      </c>
      <c r="M17" s="133">
        <v>38</v>
      </c>
      <c r="N17" s="133">
        <v>79</v>
      </c>
      <c r="O17" s="133">
        <v>36</v>
      </c>
      <c r="P17" s="133">
        <v>2</v>
      </c>
      <c r="Q17" s="133">
        <v>1</v>
      </c>
      <c r="R17" s="133">
        <v>1</v>
      </c>
      <c r="S17" s="133">
        <v>1</v>
      </c>
      <c r="T17" s="133">
        <v>146427</v>
      </c>
      <c r="U17" s="133">
        <v>315225</v>
      </c>
      <c r="V17" s="133">
        <v>597323</v>
      </c>
      <c r="W17" s="133">
        <v>553170</v>
      </c>
      <c r="X17" s="133">
        <v>43650</v>
      </c>
      <c r="Y17" s="133">
        <v>503</v>
      </c>
      <c r="Z17" s="227">
        <v>0</v>
      </c>
      <c r="AA17" s="227">
        <v>0</v>
      </c>
      <c r="AB17" s="227">
        <f t="shared" si="0"/>
        <v>503</v>
      </c>
      <c r="AC17" s="133">
        <v>218149</v>
      </c>
      <c r="AD17" s="57"/>
      <c r="AE17" s="57"/>
      <c r="AF17" s="133"/>
      <c r="AG17" s="57"/>
      <c r="AH17" s="57"/>
      <c r="AI17" s="133"/>
    </row>
    <row r="18" spans="1:35" ht="14.25" customHeight="1">
      <c r="A18" s="58" t="s">
        <v>2188</v>
      </c>
      <c r="B18" s="133">
        <v>2</v>
      </c>
      <c r="C18" s="133">
        <v>21</v>
      </c>
      <c r="D18" s="133">
        <f t="shared" si="1"/>
        <v>11</v>
      </c>
      <c r="E18" s="133">
        <f t="shared" si="2"/>
        <v>10</v>
      </c>
      <c r="F18" s="133">
        <v>1</v>
      </c>
      <c r="G18" s="133">
        <v>1</v>
      </c>
      <c r="H18" s="227">
        <v>0</v>
      </c>
      <c r="I18" s="227">
        <v>0</v>
      </c>
      <c r="J18" s="133">
        <v>4</v>
      </c>
      <c r="K18" s="133">
        <v>3</v>
      </c>
      <c r="L18" s="133">
        <v>6</v>
      </c>
      <c r="M18" s="133">
        <v>6</v>
      </c>
      <c r="N18" s="227">
        <v>0</v>
      </c>
      <c r="O18" s="227">
        <v>0</v>
      </c>
      <c r="P18" s="227">
        <v>0</v>
      </c>
      <c r="Q18" s="227">
        <v>0</v>
      </c>
      <c r="R18" s="227">
        <v>0</v>
      </c>
      <c r="S18" s="227">
        <v>0</v>
      </c>
      <c r="T18" s="133" t="s">
        <v>1902</v>
      </c>
      <c r="U18" s="133" t="s">
        <v>1902</v>
      </c>
      <c r="V18" s="133" t="s">
        <v>1902</v>
      </c>
      <c r="W18" s="133" t="s">
        <v>1902</v>
      </c>
      <c r="X18" s="133" t="s">
        <v>1902</v>
      </c>
      <c r="Y18" s="133" t="s">
        <v>2253</v>
      </c>
      <c r="Z18" s="227">
        <v>0</v>
      </c>
      <c r="AA18" s="227">
        <v>0</v>
      </c>
      <c r="AB18" s="227" t="s">
        <v>1902</v>
      </c>
      <c r="AC18" s="133" t="s">
        <v>1902</v>
      </c>
      <c r="AD18" s="133"/>
      <c r="AE18" s="57"/>
      <c r="AF18" s="133"/>
      <c r="AG18" s="133"/>
      <c r="AH18" s="57"/>
      <c r="AI18" s="133"/>
    </row>
    <row r="19" spans="1:35" ht="14.25" customHeight="1">
      <c r="A19" s="58" t="s">
        <v>2190</v>
      </c>
      <c r="B19" s="133">
        <v>2</v>
      </c>
      <c r="C19" s="133">
        <v>45</v>
      </c>
      <c r="D19" s="133">
        <f t="shared" si="1"/>
        <v>30</v>
      </c>
      <c r="E19" s="133">
        <f t="shared" si="2"/>
        <v>15</v>
      </c>
      <c r="F19" s="227">
        <v>0</v>
      </c>
      <c r="G19" s="227">
        <v>0</v>
      </c>
      <c r="H19" s="133">
        <v>6</v>
      </c>
      <c r="I19" s="227">
        <v>0</v>
      </c>
      <c r="J19" s="133">
        <v>24</v>
      </c>
      <c r="K19" s="133">
        <v>14</v>
      </c>
      <c r="L19" s="227">
        <v>0</v>
      </c>
      <c r="M19" s="133">
        <v>1</v>
      </c>
      <c r="N19" s="227">
        <v>0</v>
      </c>
      <c r="O19" s="227">
        <v>0</v>
      </c>
      <c r="P19" s="227">
        <v>0</v>
      </c>
      <c r="Q19" s="227">
        <v>0</v>
      </c>
      <c r="R19" s="227">
        <v>0</v>
      </c>
      <c r="S19" s="227">
        <v>0</v>
      </c>
      <c r="T19" s="133" t="s">
        <v>1902</v>
      </c>
      <c r="U19" s="133" t="s">
        <v>1902</v>
      </c>
      <c r="V19" s="133" t="s">
        <v>1902</v>
      </c>
      <c r="W19" s="133" t="s">
        <v>1902</v>
      </c>
      <c r="X19" s="227">
        <v>0</v>
      </c>
      <c r="Y19" s="133" t="s">
        <v>2253</v>
      </c>
      <c r="Z19" s="133" t="s">
        <v>1902</v>
      </c>
      <c r="AA19" s="227">
        <v>0</v>
      </c>
      <c r="AB19" s="227" t="s">
        <v>1902</v>
      </c>
      <c r="AC19" s="133" t="s">
        <v>1902</v>
      </c>
      <c r="AD19" s="57"/>
      <c r="AE19" s="57"/>
      <c r="AF19" s="133"/>
      <c r="AG19" s="57"/>
      <c r="AH19" s="57"/>
      <c r="AI19" s="133"/>
    </row>
    <row r="20" spans="1:35" ht="14.25" customHeight="1">
      <c r="A20" s="58" t="s">
        <v>2163</v>
      </c>
      <c r="B20" s="133">
        <v>5</v>
      </c>
      <c r="C20" s="133">
        <v>138</v>
      </c>
      <c r="D20" s="133">
        <f t="shared" si="1"/>
        <v>108</v>
      </c>
      <c r="E20" s="133">
        <f t="shared" si="2"/>
        <v>30</v>
      </c>
      <c r="F20" s="227">
        <v>0</v>
      </c>
      <c r="G20" s="227">
        <v>0</v>
      </c>
      <c r="H20" s="133">
        <v>6</v>
      </c>
      <c r="I20" s="133">
        <v>1</v>
      </c>
      <c r="J20" s="133">
        <v>86</v>
      </c>
      <c r="K20" s="133">
        <v>17</v>
      </c>
      <c r="L20" s="133">
        <v>16</v>
      </c>
      <c r="M20" s="133">
        <v>12</v>
      </c>
      <c r="N20" s="227">
        <v>0</v>
      </c>
      <c r="O20" s="227">
        <v>0</v>
      </c>
      <c r="P20" s="227">
        <v>0</v>
      </c>
      <c r="Q20" s="227">
        <v>0</v>
      </c>
      <c r="R20" s="227">
        <v>0</v>
      </c>
      <c r="S20" s="227">
        <v>0</v>
      </c>
      <c r="T20" s="133">
        <v>58291</v>
      </c>
      <c r="U20" s="133">
        <v>86864</v>
      </c>
      <c r="V20" s="133">
        <v>214959</v>
      </c>
      <c r="W20" s="133">
        <v>115155</v>
      </c>
      <c r="X20" s="133">
        <v>92771</v>
      </c>
      <c r="Y20" s="133">
        <v>7033</v>
      </c>
      <c r="Z20" s="227">
        <v>0</v>
      </c>
      <c r="AA20" s="227">
        <v>0</v>
      </c>
      <c r="AB20" s="227">
        <f t="shared" si="0"/>
        <v>7033</v>
      </c>
      <c r="AC20" s="133">
        <v>105770</v>
      </c>
      <c r="AD20" s="133"/>
      <c r="AE20" s="57"/>
      <c r="AF20" s="133"/>
      <c r="AG20" s="133"/>
      <c r="AH20" s="133"/>
      <c r="AI20" s="133"/>
    </row>
    <row r="21" spans="1:35" ht="14.25" customHeight="1">
      <c r="A21" s="58" t="s">
        <v>2164</v>
      </c>
      <c r="B21" s="133">
        <v>3</v>
      </c>
      <c r="C21" s="133">
        <v>52</v>
      </c>
      <c r="D21" s="133">
        <f t="shared" si="1"/>
        <v>42</v>
      </c>
      <c r="E21" s="133">
        <f t="shared" si="2"/>
        <v>10</v>
      </c>
      <c r="F21" s="227">
        <v>0</v>
      </c>
      <c r="G21" s="227">
        <v>0</v>
      </c>
      <c r="H21" s="133">
        <v>8</v>
      </c>
      <c r="I21" s="133">
        <v>4</v>
      </c>
      <c r="J21" s="133">
        <v>31</v>
      </c>
      <c r="K21" s="133">
        <v>4</v>
      </c>
      <c r="L21" s="133">
        <v>2</v>
      </c>
      <c r="M21" s="133">
        <v>2</v>
      </c>
      <c r="N21" s="133">
        <v>1</v>
      </c>
      <c r="O21" s="227">
        <v>0</v>
      </c>
      <c r="P21" s="227">
        <v>0</v>
      </c>
      <c r="Q21" s="227">
        <v>0</v>
      </c>
      <c r="R21" s="227">
        <v>0</v>
      </c>
      <c r="S21" s="133">
        <v>1</v>
      </c>
      <c r="T21" s="133">
        <v>18293</v>
      </c>
      <c r="U21" s="133">
        <v>56781</v>
      </c>
      <c r="V21" s="133">
        <v>95853</v>
      </c>
      <c r="W21" s="133">
        <v>95853</v>
      </c>
      <c r="X21" s="227">
        <v>0</v>
      </c>
      <c r="Y21" s="227">
        <v>0</v>
      </c>
      <c r="Z21" s="227">
        <v>0</v>
      </c>
      <c r="AA21" s="227">
        <v>0</v>
      </c>
      <c r="AB21" s="227">
        <f t="shared" si="0"/>
        <v>0</v>
      </c>
      <c r="AC21" s="133">
        <v>36177</v>
      </c>
      <c r="AD21" s="133"/>
      <c r="AE21" s="57"/>
      <c r="AF21" s="133"/>
      <c r="AG21" s="133"/>
      <c r="AH21" s="57"/>
      <c r="AI21" s="133"/>
    </row>
    <row r="22" spans="1:35" ht="14.25" customHeight="1">
      <c r="A22" s="58" t="s">
        <v>2166</v>
      </c>
      <c r="B22" s="133">
        <v>17</v>
      </c>
      <c r="C22" s="133">
        <v>347</v>
      </c>
      <c r="D22" s="133">
        <f t="shared" si="1"/>
        <v>257</v>
      </c>
      <c r="E22" s="133">
        <f t="shared" si="2"/>
        <v>90</v>
      </c>
      <c r="F22" s="227">
        <v>0</v>
      </c>
      <c r="G22" s="227">
        <v>0</v>
      </c>
      <c r="H22" s="133">
        <v>24</v>
      </c>
      <c r="I22" s="133">
        <v>6</v>
      </c>
      <c r="J22" s="133">
        <v>216</v>
      </c>
      <c r="K22" s="133">
        <v>39</v>
      </c>
      <c r="L22" s="133">
        <v>12</v>
      </c>
      <c r="M22" s="133">
        <v>41</v>
      </c>
      <c r="N22" s="133">
        <v>5</v>
      </c>
      <c r="O22" s="133">
        <v>4</v>
      </c>
      <c r="P22" s="227">
        <v>0</v>
      </c>
      <c r="Q22" s="227">
        <v>0</v>
      </c>
      <c r="R22" s="227">
        <v>0</v>
      </c>
      <c r="S22" s="227">
        <v>0</v>
      </c>
      <c r="T22" s="133">
        <v>122091</v>
      </c>
      <c r="U22" s="133">
        <v>107083</v>
      </c>
      <c r="V22" s="133">
        <v>393354</v>
      </c>
      <c r="W22" s="133">
        <v>85905</v>
      </c>
      <c r="X22" s="133">
        <v>306553</v>
      </c>
      <c r="Y22" s="133">
        <v>896</v>
      </c>
      <c r="Z22" s="227">
        <v>0</v>
      </c>
      <c r="AA22" s="227">
        <v>0</v>
      </c>
      <c r="AB22" s="227">
        <f t="shared" si="0"/>
        <v>896</v>
      </c>
      <c r="AC22" s="133">
        <v>260746</v>
      </c>
      <c r="AD22" s="133"/>
      <c r="AE22" s="57"/>
      <c r="AF22" s="133"/>
      <c r="AG22" s="133"/>
      <c r="AH22" s="133"/>
      <c r="AI22" s="133"/>
    </row>
    <row r="23" spans="1:35" ht="14.25" customHeight="1">
      <c r="A23" s="58" t="s">
        <v>2167</v>
      </c>
      <c r="B23" s="133">
        <v>5</v>
      </c>
      <c r="C23" s="133">
        <v>36</v>
      </c>
      <c r="D23" s="133">
        <f t="shared" si="1"/>
        <v>26</v>
      </c>
      <c r="E23" s="133">
        <f t="shared" si="2"/>
        <v>10</v>
      </c>
      <c r="F23" s="133">
        <v>2</v>
      </c>
      <c r="G23" s="133">
        <v>1</v>
      </c>
      <c r="H23" s="133">
        <v>2</v>
      </c>
      <c r="I23" s="227">
        <v>0</v>
      </c>
      <c r="J23" s="133">
        <v>17</v>
      </c>
      <c r="K23" s="133">
        <v>8</v>
      </c>
      <c r="L23" s="133">
        <v>5</v>
      </c>
      <c r="M23" s="133">
        <v>1</v>
      </c>
      <c r="N23" s="227">
        <v>0</v>
      </c>
      <c r="O23" s="227">
        <v>0</v>
      </c>
      <c r="P23" s="227">
        <v>0</v>
      </c>
      <c r="Q23" s="227">
        <v>0</v>
      </c>
      <c r="R23" s="227">
        <v>0</v>
      </c>
      <c r="S23" s="227">
        <v>0</v>
      </c>
      <c r="T23" s="133">
        <v>11757</v>
      </c>
      <c r="U23" s="133">
        <v>15326</v>
      </c>
      <c r="V23" s="133">
        <v>38512</v>
      </c>
      <c r="W23" s="133">
        <v>19665</v>
      </c>
      <c r="X23" s="133">
        <v>15631</v>
      </c>
      <c r="Y23" s="133">
        <v>3216</v>
      </c>
      <c r="Z23" s="227">
        <v>0</v>
      </c>
      <c r="AA23" s="133">
        <v>537</v>
      </c>
      <c r="AB23" s="227">
        <f t="shared" si="0"/>
        <v>2679</v>
      </c>
      <c r="AC23" s="133">
        <v>21469</v>
      </c>
      <c r="AD23" s="133"/>
      <c r="AE23" s="57"/>
      <c r="AF23" s="133"/>
      <c r="AG23" s="133"/>
      <c r="AH23" s="57"/>
      <c r="AI23" s="133"/>
    </row>
    <row r="24" spans="1:35" ht="14.25" customHeight="1">
      <c r="A24" s="58" t="s">
        <v>2168</v>
      </c>
      <c r="B24" s="133">
        <v>9</v>
      </c>
      <c r="C24" s="133">
        <v>208</v>
      </c>
      <c r="D24" s="133">
        <f t="shared" si="1"/>
        <v>158</v>
      </c>
      <c r="E24" s="133">
        <f t="shared" si="2"/>
        <v>50</v>
      </c>
      <c r="F24" s="133">
        <v>1</v>
      </c>
      <c r="G24" s="133">
        <v>1</v>
      </c>
      <c r="H24" s="133">
        <v>9</v>
      </c>
      <c r="I24" s="133">
        <v>3</v>
      </c>
      <c r="J24" s="133">
        <v>124</v>
      </c>
      <c r="K24" s="133">
        <v>19</v>
      </c>
      <c r="L24" s="133">
        <v>19</v>
      </c>
      <c r="M24" s="133">
        <v>25</v>
      </c>
      <c r="N24" s="133">
        <v>5</v>
      </c>
      <c r="O24" s="133">
        <v>2</v>
      </c>
      <c r="P24" s="227">
        <v>0</v>
      </c>
      <c r="Q24" s="227">
        <v>0</v>
      </c>
      <c r="R24" s="227">
        <v>0</v>
      </c>
      <c r="S24" s="227">
        <v>0</v>
      </c>
      <c r="T24" s="133">
        <v>92886</v>
      </c>
      <c r="U24" s="133">
        <v>103397</v>
      </c>
      <c r="V24" s="133">
        <v>311970</v>
      </c>
      <c r="W24" s="133">
        <v>304102</v>
      </c>
      <c r="X24" s="133">
        <v>7698</v>
      </c>
      <c r="Y24" s="133">
        <v>170</v>
      </c>
      <c r="Z24" s="227">
        <v>0</v>
      </c>
      <c r="AA24" s="133">
        <v>170</v>
      </c>
      <c r="AB24" s="227">
        <f t="shared" si="0"/>
        <v>0</v>
      </c>
      <c r="AC24" s="133">
        <v>154128</v>
      </c>
      <c r="AD24" s="133"/>
      <c r="AE24" s="57"/>
      <c r="AF24" s="133"/>
      <c r="AG24" s="57"/>
      <c r="AH24" s="57"/>
      <c r="AI24" s="133"/>
    </row>
    <row r="25" spans="1:35" ht="14.25" customHeight="1">
      <c r="A25" s="58" t="s">
        <v>2207</v>
      </c>
      <c r="B25" s="133">
        <v>3</v>
      </c>
      <c r="C25" s="133">
        <v>144</v>
      </c>
      <c r="D25" s="133">
        <f t="shared" si="1"/>
        <v>58</v>
      </c>
      <c r="E25" s="133">
        <f t="shared" si="2"/>
        <v>86</v>
      </c>
      <c r="F25" s="227">
        <v>0</v>
      </c>
      <c r="G25" s="227">
        <v>0</v>
      </c>
      <c r="H25" s="133">
        <v>4</v>
      </c>
      <c r="I25" s="133">
        <v>1</v>
      </c>
      <c r="J25" s="133">
        <v>40</v>
      </c>
      <c r="K25" s="133">
        <v>24</v>
      </c>
      <c r="L25" s="133">
        <v>14</v>
      </c>
      <c r="M25" s="133">
        <v>56</v>
      </c>
      <c r="N25" s="227">
        <v>0</v>
      </c>
      <c r="O25" s="133">
        <v>5</v>
      </c>
      <c r="P25" s="227">
        <v>0</v>
      </c>
      <c r="Q25" s="227">
        <v>0</v>
      </c>
      <c r="R25" s="227">
        <v>0</v>
      </c>
      <c r="S25" s="227">
        <v>0</v>
      </c>
      <c r="T25" s="133">
        <v>37253</v>
      </c>
      <c r="U25" s="133">
        <v>112015</v>
      </c>
      <c r="V25" s="133">
        <v>185083</v>
      </c>
      <c r="W25" s="133">
        <v>94699</v>
      </c>
      <c r="X25" s="133">
        <v>90384</v>
      </c>
      <c r="Y25" s="227">
        <v>0</v>
      </c>
      <c r="Z25" s="227">
        <v>0</v>
      </c>
      <c r="AA25" s="227">
        <v>0</v>
      </c>
      <c r="AB25" s="227">
        <f t="shared" si="0"/>
        <v>0</v>
      </c>
      <c r="AC25" s="133">
        <v>60121</v>
      </c>
      <c r="AD25" s="57"/>
      <c r="AE25" s="57"/>
      <c r="AF25" s="133"/>
      <c r="AG25" s="57"/>
      <c r="AH25" s="57"/>
      <c r="AI25" s="133"/>
    </row>
    <row r="26" spans="1:35" ht="14.25" customHeight="1">
      <c r="A26" s="58" t="s">
        <v>2169</v>
      </c>
      <c r="B26" s="133">
        <v>7</v>
      </c>
      <c r="C26" s="133">
        <v>464</v>
      </c>
      <c r="D26" s="133">
        <f t="shared" si="1"/>
        <v>391</v>
      </c>
      <c r="E26" s="133">
        <f t="shared" si="2"/>
        <v>73</v>
      </c>
      <c r="F26" s="227">
        <v>0</v>
      </c>
      <c r="G26" s="227">
        <v>0</v>
      </c>
      <c r="H26" s="133">
        <v>12</v>
      </c>
      <c r="I26" s="133">
        <v>3</v>
      </c>
      <c r="J26" s="133">
        <v>372</v>
      </c>
      <c r="K26" s="133">
        <v>52</v>
      </c>
      <c r="L26" s="133">
        <v>10</v>
      </c>
      <c r="M26" s="133">
        <v>13</v>
      </c>
      <c r="N26" s="133">
        <v>2</v>
      </c>
      <c r="O26" s="133">
        <v>7</v>
      </c>
      <c r="P26" s="133">
        <v>5</v>
      </c>
      <c r="Q26" s="133">
        <v>2</v>
      </c>
      <c r="R26" s="227">
        <v>0</v>
      </c>
      <c r="S26" s="227">
        <v>0</v>
      </c>
      <c r="T26" s="133">
        <v>242268</v>
      </c>
      <c r="U26" s="133">
        <v>597026</v>
      </c>
      <c r="V26" s="133">
        <v>1321432</v>
      </c>
      <c r="W26" s="133">
        <v>1169834</v>
      </c>
      <c r="X26" s="133">
        <v>141821</v>
      </c>
      <c r="Y26" s="133">
        <v>9777</v>
      </c>
      <c r="Z26" s="227">
        <v>0</v>
      </c>
      <c r="AA26" s="227">
        <v>0</v>
      </c>
      <c r="AB26" s="227">
        <f t="shared" si="0"/>
        <v>9777</v>
      </c>
      <c r="AC26" s="133">
        <v>674554</v>
      </c>
      <c r="AD26" s="133"/>
      <c r="AE26" s="57"/>
      <c r="AF26" s="133"/>
      <c r="AG26" s="133"/>
      <c r="AH26" s="133"/>
      <c r="AI26" s="133"/>
    </row>
    <row r="27" spans="1:35" ht="14.25" customHeight="1">
      <c r="A27" s="58" t="s">
        <v>2170</v>
      </c>
      <c r="B27" s="133">
        <v>7</v>
      </c>
      <c r="C27" s="133">
        <v>1038</v>
      </c>
      <c r="D27" s="133">
        <f t="shared" si="1"/>
        <v>798</v>
      </c>
      <c r="E27" s="133">
        <f t="shared" si="2"/>
        <v>240</v>
      </c>
      <c r="F27" s="227">
        <v>0</v>
      </c>
      <c r="G27" s="227">
        <v>0</v>
      </c>
      <c r="H27" s="133">
        <v>9</v>
      </c>
      <c r="I27" s="133">
        <v>2</v>
      </c>
      <c r="J27" s="133">
        <v>598</v>
      </c>
      <c r="K27" s="133">
        <v>96</v>
      </c>
      <c r="L27" s="133">
        <v>190</v>
      </c>
      <c r="M27" s="133">
        <v>135</v>
      </c>
      <c r="N27" s="133">
        <v>6</v>
      </c>
      <c r="O27" s="133">
        <v>7</v>
      </c>
      <c r="P27" s="133">
        <v>5</v>
      </c>
      <c r="Q27" s="227">
        <v>0</v>
      </c>
      <c r="R27" s="227">
        <v>0</v>
      </c>
      <c r="S27" s="227">
        <v>0</v>
      </c>
      <c r="T27" s="133">
        <v>511748</v>
      </c>
      <c r="U27" s="133">
        <v>1666290</v>
      </c>
      <c r="V27" s="133">
        <v>2500345</v>
      </c>
      <c r="W27" s="133">
        <v>2284854</v>
      </c>
      <c r="X27" s="133">
        <v>332</v>
      </c>
      <c r="Y27" s="133">
        <v>215159</v>
      </c>
      <c r="Z27" s="227">
        <v>0</v>
      </c>
      <c r="AA27" s="133">
        <v>128880</v>
      </c>
      <c r="AB27" s="227">
        <f t="shared" si="0"/>
        <v>86279</v>
      </c>
      <c r="AC27" s="133">
        <v>711215</v>
      </c>
      <c r="AD27" s="134"/>
      <c r="AE27" s="57"/>
      <c r="AF27" s="133"/>
      <c r="AG27" s="134"/>
      <c r="AH27" s="134"/>
      <c r="AI27" s="133"/>
    </row>
    <row r="28" spans="1:35" ht="14.25" customHeight="1">
      <c r="A28" s="58" t="s">
        <v>2171</v>
      </c>
      <c r="B28" s="133">
        <v>7</v>
      </c>
      <c r="C28" s="133">
        <v>853</v>
      </c>
      <c r="D28" s="133">
        <f t="shared" si="1"/>
        <v>690</v>
      </c>
      <c r="E28" s="133">
        <f t="shared" si="2"/>
        <v>163</v>
      </c>
      <c r="F28" s="227">
        <v>0</v>
      </c>
      <c r="G28" s="227">
        <v>0</v>
      </c>
      <c r="H28" s="133">
        <v>10</v>
      </c>
      <c r="I28" s="227">
        <v>0</v>
      </c>
      <c r="J28" s="133">
        <v>638</v>
      </c>
      <c r="K28" s="133">
        <v>124</v>
      </c>
      <c r="L28" s="133">
        <v>34</v>
      </c>
      <c r="M28" s="133">
        <v>54</v>
      </c>
      <c r="N28" s="133">
        <v>50</v>
      </c>
      <c r="O28" s="133">
        <v>1</v>
      </c>
      <c r="P28" s="133">
        <v>42</v>
      </c>
      <c r="Q28" s="133">
        <v>16</v>
      </c>
      <c r="R28" s="227">
        <v>0</v>
      </c>
      <c r="S28" s="227">
        <v>0</v>
      </c>
      <c r="T28" s="133">
        <v>327336</v>
      </c>
      <c r="U28" s="133">
        <v>9808779</v>
      </c>
      <c r="V28" s="133">
        <v>13737409</v>
      </c>
      <c r="W28" s="133">
        <v>13737183</v>
      </c>
      <c r="X28" s="227">
        <v>0</v>
      </c>
      <c r="Y28" s="133">
        <v>226</v>
      </c>
      <c r="Z28" s="227">
        <v>0</v>
      </c>
      <c r="AA28" s="133">
        <v>204</v>
      </c>
      <c r="AB28" s="227">
        <f t="shared" si="0"/>
        <v>22</v>
      </c>
      <c r="AC28" s="133">
        <v>3463007</v>
      </c>
      <c r="AD28" s="133"/>
      <c r="AE28" s="57"/>
      <c r="AF28" s="133"/>
      <c r="AG28" s="133"/>
      <c r="AH28" s="133"/>
      <c r="AI28" s="133"/>
    </row>
    <row r="29" spans="1:35" ht="14.25" customHeight="1">
      <c r="A29" s="58" t="s">
        <v>2202</v>
      </c>
      <c r="B29" s="133">
        <v>5</v>
      </c>
      <c r="C29" s="133">
        <v>135</v>
      </c>
      <c r="D29" s="133">
        <f t="shared" si="1"/>
        <v>108</v>
      </c>
      <c r="E29" s="133">
        <f t="shared" si="2"/>
        <v>27</v>
      </c>
      <c r="F29" s="227">
        <v>0</v>
      </c>
      <c r="G29" s="227">
        <v>0</v>
      </c>
      <c r="H29" s="133">
        <v>3</v>
      </c>
      <c r="I29" s="133">
        <v>1</v>
      </c>
      <c r="J29" s="133">
        <v>93</v>
      </c>
      <c r="K29" s="133">
        <v>18</v>
      </c>
      <c r="L29" s="133">
        <v>12</v>
      </c>
      <c r="M29" s="133">
        <v>8</v>
      </c>
      <c r="N29" s="227">
        <v>0</v>
      </c>
      <c r="O29" s="227">
        <v>0</v>
      </c>
      <c r="P29" s="227">
        <v>0</v>
      </c>
      <c r="Q29" s="227">
        <v>0</v>
      </c>
      <c r="R29" s="227">
        <v>0</v>
      </c>
      <c r="S29" s="227">
        <v>0</v>
      </c>
      <c r="T29" s="133">
        <v>46699</v>
      </c>
      <c r="U29" s="133">
        <v>103231</v>
      </c>
      <c r="V29" s="133">
        <v>209407</v>
      </c>
      <c r="W29" s="133">
        <v>196949</v>
      </c>
      <c r="X29" s="133">
        <v>100</v>
      </c>
      <c r="Y29" s="133">
        <v>12358</v>
      </c>
      <c r="Z29" s="227">
        <v>0</v>
      </c>
      <c r="AA29" s="133">
        <v>6805</v>
      </c>
      <c r="AB29" s="227">
        <f t="shared" si="0"/>
        <v>5553</v>
      </c>
      <c r="AC29" s="133">
        <v>92375</v>
      </c>
      <c r="AD29" s="133"/>
      <c r="AE29" s="57"/>
      <c r="AF29" s="133"/>
      <c r="AG29" s="133"/>
      <c r="AH29" s="57"/>
      <c r="AI29" s="133"/>
    </row>
    <row r="30" spans="1:35" ht="14.25" customHeight="1">
      <c r="A30" s="58" t="s">
        <v>2204</v>
      </c>
      <c r="B30" s="133">
        <v>86</v>
      </c>
      <c r="C30" s="133">
        <v>1275</v>
      </c>
      <c r="D30" s="133">
        <f t="shared" si="1"/>
        <v>609</v>
      </c>
      <c r="E30" s="133">
        <f t="shared" si="2"/>
        <v>666</v>
      </c>
      <c r="F30" s="133">
        <v>8</v>
      </c>
      <c r="G30" s="133">
        <v>1</v>
      </c>
      <c r="H30" s="133">
        <v>109</v>
      </c>
      <c r="I30" s="133">
        <v>47</v>
      </c>
      <c r="J30" s="133">
        <v>458</v>
      </c>
      <c r="K30" s="133">
        <v>293</v>
      </c>
      <c r="L30" s="133">
        <v>35</v>
      </c>
      <c r="M30" s="133">
        <v>309</v>
      </c>
      <c r="N30" s="227">
        <v>0</v>
      </c>
      <c r="O30" s="133">
        <v>17</v>
      </c>
      <c r="P30" s="133">
        <v>1</v>
      </c>
      <c r="Q30" s="133">
        <v>1</v>
      </c>
      <c r="R30" s="133">
        <v>1</v>
      </c>
      <c r="S30" s="133">
        <v>2</v>
      </c>
      <c r="T30" s="133">
        <v>409827</v>
      </c>
      <c r="U30" s="133">
        <v>1296029</v>
      </c>
      <c r="V30" s="133">
        <v>2308645</v>
      </c>
      <c r="W30" s="133">
        <v>1971414</v>
      </c>
      <c r="X30" s="133">
        <v>254270</v>
      </c>
      <c r="Y30" s="133">
        <v>82961</v>
      </c>
      <c r="Z30" s="227">
        <v>0</v>
      </c>
      <c r="AA30" s="133">
        <v>985</v>
      </c>
      <c r="AB30" s="227">
        <f t="shared" si="0"/>
        <v>81976</v>
      </c>
      <c r="AC30" s="133">
        <v>932371</v>
      </c>
      <c r="AD30" s="133"/>
      <c r="AE30" s="57"/>
      <c r="AF30" s="133"/>
      <c r="AG30" s="133"/>
      <c r="AH30" s="133"/>
      <c r="AI30" s="133"/>
    </row>
    <row r="31" spans="1:35" ht="14.25" customHeight="1">
      <c r="A31" s="147" t="s">
        <v>2235</v>
      </c>
      <c r="B31" s="133">
        <v>109</v>
      </c>
      <c r="C31" s="133">
        <v>679</v>
      </c>
      <c r="D31" s="133">
        <f aca="true" t="shared" si="3" ref="D31:D38">(F31+H31+J31+L31+N31)-P31</f>
        <v>400</v>
      </c>
      <c r="E31" s="133">
        <f aca="true" t="shared" si="4" ref="E31:E38">(G31+I31+K31+M31+O31)-Q31</f>
        <v>279</v>
      </c>
      <c r="F31" s="133">
        <v>25</v>
      </c>
      <c r="G31" s="133">
        <v>11</v>
      </c>
      <c r="H31" s="133">
        <v>102</v>
      </c>
      <c r="I31" s="133">
        <v>38</v>
      </c>
      <c r="J31" s="133">
        <v>234</v>
      </c>
      <c r="K31" s="133">
        <v>97</v>
      </c>
      <c r="L31" s="133">
        <v>39</v>
      </c>
      <c r="M31" s="133">
        <v>131</v>
      </c>
      <c r="N31" s="227">
        <v>0</v>
      </c>
      <c r="O31" s="133">
        <v>2</v>
      </c>
      <c r="P31" s="227">
        <v>0</v>
      </c>
      <c r="Q31" s="227">
        <v>0</v>
      </c>
      <c r="R31" s="133">
        <v>2</v>
      </c>
      <c r="S31" s="133">
        <v>5</v>
      </c>
      <c r="T31" s="133">
        <v>194512</v>
      </c>
      <c r="U31" s="133">
        <v>405535</v>
      </c>
      <c r="V31" s="133">
        <v>900555</v>
      </c>
      <c r="W31" s="133">
        <v>697037</v>
      </c>
      <c r="X31" s="133">
        <v>147801</v>
      </c>
      <c r="Y31" s="133">
        <v>55717</v>
      </c>
      <c r="Z31" s="133">
        <v>1</v>
      </c>
      <c r="AA31" s="133">
        <v>11570</v>
      </c>
      <c r="AB31" s="227">
        <f t="shared" si="0"/>
        <v>44146</v>
      </c>
      <c r="AC31" s="133">
        <v>459602</v>
      </c>
      <c r="AD31" s="133"/>
      <c r="AE31" s="57"/>
      <c r="AF31" s="133"/>
      <c r="AG31" s="133"/>
      <c r="AH31" s="133"/>
      <c r="AI31" s="133"/>
    </row>
    <row r="32" spans="1:35" ht="14.25" customHeight="1">
      <c r="A32" s="147" t="s">
        <v>2236</v>
      </c>
      <c r="B32" s="133">
        <v>60</v>
      </c>
      <c r="C32" s="133">
        <v>831</v>
      </c>
      <c r="D32" s="133">
        <f t="shared" si="3"/>
        <v>485</v>
      </c>
      <c r="E32" s="133">
        <f t="shared" si="4"/>
        <v>346</v>
      </c>
      <c r="F32" s="133">
        <v>2</v>
      </c>
      <c r="G32" s="133">
        <v>1</v>
      </c>
      <c r="H32" s="133">
        <v>73</v>
      </c>
      <c r="I32" s="133">
        <v>32</v>
      </c>
      <c r="J32" s="133">
        <v>349</v>
      </c>
      <c r="K32" s="133">
        <v>128</v>
      </c>
      <c r="L32" s="133">
        <v>60</v>
      </c>
      <c r="M32" s="133">
        <v>181</v>
      </c>
      <c r="N32" s="133">
        <v>2</v>
      </c>
      <c r="O32" s="133">
        <v>5</v>
      </c>
      <c r="P32" s="133">
        <v>1</v>
      </c>
      <c r="Q32" s="133">
        <v>1</v>
      </c>
      <c r="R32" s="133">
        <v>1</v>
      </c>
      <c r="S32" s="133">
        <v>2</v>
      </c>
      <c r="T32" s="133">
        <v>256838</v>
      </c>
      <c r="U32" s="133">
        <v>682775</v>
      </c>
      <c r="V32" s="133">
        <v>1206085</v>
      </c>
      <c r="W32" s="133">
        <v>1028632</v>
      </c>
      <c r="X32" s="133">
        <v>133907</v>
      </c>
      <c r="Y32" s="133">
        <v>43546</v>
      </c>
      <c r="Z32" s="227">
        <v>0</v>
      </c>
      <c r="AA32" s="133">
        <v>266</v>
      </c>
      <c r="AB32" s="227">
        <f t="shared" si="0"/>
        <v>43280</v>
      </c>
      <c r="AC32" s="133">
        <v>485243</v>
      </c>
      <c r="AD32" s="133"/>
      <c r="AE32" s="57"/>
      <c r="AF32" s="133"/>
      <c r="AG32" s="133"/>
      <c r="AH32" s="133"/>
      <c r="AI32" s="133"/>
    </row>
    <row r="33" spans="1:35" ht="14.25" customHeight="1">
      <c r="A33" s="147" t="s">
        <v>2237</v>
      </c>
      <c r="B33" s="133">
        <v>33</v>
      </c>
      <c r="C33" s="133">
        <v>760</v>
      </c>
      <c r="D33" s="133">
        <f t="shared" si="3"/>
        <v>452</v>
      </c>
      <c r="E33" s="133">
        <f t="shared" si="4"/>
        <v>308</v>
      </c>
      <c r="F33" s="227">
        <v>0</v>
      </c>
      <c r="G33" s="227">
        <v>0</v>
      </c>
      <c r="H33" s="133">
        <v>50</v>
      </c>
      <c r="I33" s="133">
        <v>18</v>
      </c>
      <c r="J33" s="133">
        <v>363</v>
      </c>
      <c r="K33" s="133">
        <v>127</v>
      </c>
      <c r="L33" s="133">
        <v>48</v>
      </c>
      <c r="M33" s="133">
        <v>163</v>
      </c>
      <c r="N33" s="133">
        <v>1</v>
      </c>
      <c r="O33" s="133">
        <v>1</v>
      </c>
      <c r="P33" s="133">
        <v>10</v>
      </c>
      <c r="Q33" s="133">
        <v>1</v>
      </c>
      <c r="R33" s="227">
        <v>0</v>
      </c>
      <c r="S33" s="133">
        <v>3</v>
      </c>
      <c r="T33" s="133">
        <v>255816</v>
      </c>
      <c r="U33" s="133">
        <v>596611</v>
      </c>
      <c r="V33" s="133">
        <v>1095763</v>
      </c>
      <c r="W33" s="133">
        <v>910579</v>
      </c>
      <c r="X33" s="133">
        <v>154869</v>
      </c>
      <c r="Y33" s="133">
        <v>30315</v>
      </c>
      <c r="Z33" s="227">
        <v>0</v>
      </c>
      <c r="AA33" s="227">
        <v>0</v>
      </c>
      <c r="AB33" s="227">
        <f t="shared" si="0"/>
        <v>30315</v>
      </c>
      <c r="AC33" s="133">
        <v>459633</v>
      </c>
      <c r="AD33" s="133"/>
      <c r="AE33" s="57"/>
      <c r="AF33" s="133"/>
      <c r="AG33" s="133"/>
      <c r="AH33" s="133"/>
      <c r="AI33" s="133"/>
    </row>
    <row r="34" spans="1:35" ht="14.25" customHeight="1">
      <c r="A34" s="147" t="s">
        <v>2238</v>
      </c>
      <c r="B34" s="133">
        <v>16</v>
      </c>
      <c r="C34" s="133">
        <v>607</v>
      </c>
      <c r="D34" s="133">
        <f t="shared" si="3"/>
        <v>338</v>
      </c>
      <c r="E34" s="133">
        <f t="shared" si="4"/>
        <v>269</v>
      </c>
      <c r="F34" s="227">
        <v>0</v>
      </c>
      <c r="G34" s="227">
        <v>0</v>
      </c>
      <c r="H34" s="133">
        <v>28</v>
      </c>
      <c r="I34" s="133">
        <v>12</v>
      </c>
      <c r="J34" s="133">
        <v>284</v>
      </c>
      <c r="K34" s="133">
        <v>136</v>
      </c>
      <c r="L34" s="133">
        <v>23</v>
      </c>
      <c r="M34" s="133">
        <v>112</v>
      </c>
      <c r="N34" s="133">
        <v>3</v>
      </c>
      <c r="O34" s="133">
        <v>9</v>
      </c>
      <c r="P34" s="227">
        <v>0</v>
      </c>
      <c r="Q34" s="227">
        <v>0</v>
      </c>
      <c r="R34" s="227">
        <v>0</v>
      </c>
      <c r="S34" s="227">
        <v>0</v>
      </c>
      <c r="T34" s="133">
        <v>208925</v>
      </c>
      <c r="U34" s="133">
        <v>598634</v>
      </c>
      <c r="V34" s="133">
        <v>1027626</v>
      </c>
      <c r="W34" s="133">
        <v>800068</v>
      </c>
      <c r="X34" s="133">
        <v>196693</v>
      </c>
      <c r="Y34" s="133">
        <v>30865</v>
      </c>
      <c r="Z34" s="227">
        <v>0</v>
      </c>
      <c r="AA34" s="133">
        <v>908</v>
      </c>
      <c r="AB34" s="227">
        <f t="shared" si="0"/>
        <v>29957</v>
      </c>
      <c r="AC34" s="133">
        <v>354958</v>
      </c>
      <c r="AD34" s="133"/>
      <c r="AE34" s="57"/>
      <c r="AF34" s="133"/>
      <c r="AG34" s="133"/>
      <c r="AH34" s="133"/>
      <c r="AI34" s="133"/>
    </row>
    <row r="35" spans="1:32" ht="14.25" customHeight="1">
      <c r="A35" s="147" t="s">
        <v>2239</v>
      </c>
      <c r="B35" s="133">
        <v>19</v>
      </c>
      <c r="C35" s="133">
        <v>1295</v>
      </c>
      <c r="D35" s="133">
        <f t="shared" si="3"/>
        <v>752</v>
      </c>
      <c r="E35" s="133">
        <f t="shared" si="4"/>
        <v>543</v>
      </c>
      <c r="F35" s="227">
        <v>0</v>
      </c>
      <c r="G35" s="227">
        <v>0</v>
      </c>
      <c r="H35" s="133">
        <v>31</v>
      </c>
      <c r="I35" s="133">
        <v>9</v>
      </c>
      <c r="J35" s="133">
        <v>582</v>
      </c>
      <c r="K35" s="133">
        <v>203</v>
      </c>
      <c r="L35" s="133">
        <v>105</v>
      </c>
      <c r="M35" s="133">
        <v>296</v>
      </c>
      <c r="N35" s="133">
        <v>40</v>
      </c>
      <c r="O35" s="133">
        <v>35</v>
      </c>
      <c r="P35" s="133">
        <v>6</v>
      </c>
      <c r="Q35" s="227">
        <v>0</v>
      </c>
      <c r="R35" s="133">
        <v>3</v>
      </c>
      <c r="S35" s="133">
        <v>4</v>
      </c>
      <c r="T35" s="133">
        <v>473029</v>
      </c>
      <c r="U35" s="133">
        <v>1535038</v>
      </c>
      <c r="V35" s="133">
        <v>2746716</v>
      </c>
      <c r="W35" s="133">
        <v>2294655</v>
      </c>
      <c r="X35" s="133">
        <v>330051</v>
      </c>
      <c r="Y35" s="133">
        <v>122010</v>
      </c>
      <c r="Z35" s="227">
        <v>0</v>
      </c>
      <c r="AA35" s="227">
        <v>0</v>
      </c>
      <c r="AB35" s="227">
        <f t="shared" si="0"/>
        <v>122010</v>
      </c>
      <c r="AC35" s="133">
        <v>1035685</v>
      </c>
      <c r="AE35" s="57"/>
      <c r="AF35" s="133"/>
    </row>
    <row r="36" spans="1:32" ht="14.25" customHeight="1">
      <c r="A36" s="147" t="s">
        <v>2240</v>
      </c>
      <c r="B36" s="133">
        <v>11</v>
      </c>
      <c r="C36" s="133">
        <v>1456</v>
      </c>
      <c r="D36" s="133">
        <f t="shared" si="3"/>
        <v>793</v>
      </c>
      <c r="E36" s="133">
        <f t="shared" si="4"/>
        <v>663</v>
      </c>
      <c r="F36" s="227">
        <v>0</v>
      </c>
      <c r="G36" s="227">
        <v>0</v>
      </c>
      <c r="H36" s="133">
        <v>21</v>
      </c>
      <c r="I36" s="133">
        <v>2</v>
      </c>
      <c r="J36" s="133">
        <v>444</v>
      </c>
      <c r="K36" s="133">
        <v>137</v>
      </c>
      <c r="L36" s="133">
        <v>189</v>
      </c>
      <c r="M36" s="133">
        <v>413</v>
      </c>
      <c r="N36" s="133">
        <v>161</v>
      </c>
      <c r="O36" s="133">
        <v>117</v>
      </c>
      <c r="P36" s="133">
        <v>22</v>
      </c>
      <c r="Q36" s="133">
        <v>6</v>
      </c>
      <c r="R36" s="133">
        <v>2</v>
      </c>
      <c r="S36" s="133">
        <v>3</v>
      </c>
      <c r="T36" s="133">
        <v>522594</v>
      </c>
      <c r="U36" s="133">
        <v>1857380</v>
      </c>
      <c r="V36" s="133">
        <v>3139945</v>
      </c>
      <c r="W36" s="133">
        <v>3098967</v>
      </c>
      <c r="X36" s="133">
        <v>40840</v>
      </c>
      <c r="Y36" s="133">
        <v>138</v>
      </c>
      <c r="Z36" s="227">
        <v>0</v>
      </c>
      <c r="AA36" s="227">
        <v>0</v>
      </c>
      <c r="AB36" s="227">
        <f t="shared" si="0"/>
        <v>138</v>
      </c>
      <c r="AC36" s="133">
        <v>1128824</v>
      </c>
      <c r="AE36" s="57"/>
      <c r="AF36" s="133"/>
    </row>
    <row r="37" spans="1:32" ht="14.25" customHeight="1">
      <c r="A37" s="147" t="s">
        <v>2241</v>
      </c>
      <c r="B37" s="133">
        <v>3</v>
      </c>
      <c r="C37" s="133">
        <v>691</v>
      </c>
      <c r="D37" s="133">
        <f t="shared" si="3"/>
        <v>591</v>
      </c>
      <c r="E37" s="133">
        <f t="shared" si="4"/>
        <v>100</v>
      </c>
      <c r="F37" s="227">
        <v>0</v>
      </c>
      <c r="G37" s="227">
        <v>0</v>
      </c>
      <c r="H37" s="133">
        <v>7</v>
      </c>
      <c r="I37" s="227">
        <v>0</v>
      </c>
      <c r="J37" s="133">
        <v>535</v>
      </c>
      <c r="K37" s="133">
        <v>72</v>
      </c>
      <c r="L37" s="133">
        <v>30</v>
      </c>
      <c r="M37" s="133">
        <v>17</v>
      </c>
      <c r="N37" s="133">
        <v>23</v>
      </c>
      <c r="O37" s="133">
        <v>12</v>
      </c>
      <c r="P37" s="133">
        <v>4</v>
      </c>
      <c r="Q37" s="133">
        <v>1</v>
      </c>
      <c r="R37" s="227">
        <v>0</v>
      </c>
      <c r="S37" s="227">
        <v>0</v>
      </c>
      <c r="T37" s="133">
        <v>364212</v>
      </c>
      <c r="U37" s="133">
        <v>980658</v>
      </c>
      <c r="V37" s="134">
        <v>1681016</v>
      </c>
      <c r="W37" s="134">
        <v>1681016</v>
      </c>
      <c r="X37" s="228">
        <v>0</v>
      </c>
      <c r="Y37" s="228">
        <v>0</v>
      </c>
      <c r="Z37" s="227">
        <v>0</v>
      </c>
      <c r="AA37" s="227">
        <v>0</v>
      </c>
      <c r="AB37" s="227">
        <f t="shared" si="0"/>
        <v>0</v>
      </c>
      <c r="AC37" s="133">
        <v>594488</v>
      </c>
      <c r="AE37" s="57"/>
      <c r="AF37" s="133"/>
    </row>
    <row r="38" spans="1:32" ht="14.25" customHeight="1">
      <c r="A38" s="147" t="s">
        <v>2132</v>
      </c>
      <c r="B38" s="133">
        <v>4</v>
      </c>
      <c r="C38" s="133">
        <v>2623</v>
      </c>
      <c r="D38" s="133">
        <f t="shared" si="3"/>
        <v>2151</v>
      </c>
      <c r="E38" s="133">
        <f t="shared" si="4"/>
        <v>472</v>
      </c>
      <c r="F38" s="227">
        <v>0</v>
      </c>
      <c r="G38" s="227">
        <v>0</v>
      </c>
      <c r="H38" s="133">
        <v>6</v>
      </c>
      <c r="I38" s="227">
        <v>0</v>
      </c>
      <c r="J38" s="133">
        <v>1573</v>
      </c>
      <c r="K38" s="133">
        <v>222</v>
      </c>
      <c r="L38" s="133">
        <v>461</v>
      </c>
      <c r="M38" s="133">
        <v>252</v>
      </c>
      <c r="N38" s="133">
        <v>127</v>
      </c>
      <c r="O38" s="133">
        <v>9</v>
      </c>
      <c r="P38" s="133">
        <v>16</v>
      </c>
      <c r="Q38" s="133">
        <v>11</v>
      </c>
      <c r="R38" s="133">
        <v>3</v>
      </c>
      <c r="S38" s="227">
        <v>0</v>
      </c>
      <c r="T38" s="133">
        <v>1105202</v>
      </c>
      <c r="U38" s="133">
        <v>11692423</v>
      </c>
      <c r="V38" s="133">
        <v>16775466</v>
      </c>
      <c r="W38" s="133">
        <v>16574508</v>
      </c>
      <c r="X38" s="227">
        <v>0</v>
      </c>
      <c r="Y38" s="133">
        <v>200958</v>
      </c>
      <c r="Z38" s="227">
        <v>0</v>
      </c>
      <c r="AA38" s="133">
        <v>125658</v>
      </c>
      <c r="AB38" s="227">
        <f t="shared" si="0"/>
        <v>75300</v>
      </c>
      <c r="AC38" s="133">
        <v>4451846</v>
      </c>
      <c r="AE38" s="57"/>
      <c r="AF38" s="133"/>
    </row>
    <row r="39" spans="1:32" ht="14.25" customHeight="1">
      <c r="A39" s="58" t="s">
        <v>2134</v>
      </c>
      <c r="B39" s="133">
        <v>160</v>
      </c>
      <c r="C39" s="133">
        <v>4640</v>
      </c>
      <c r="D39" s="133">
        <f t="shared" si="1"/>
        <v>2848</v>
      </c>
      <c r="E39" s="133">
        <f t="shared" si="2"/>
        <v>1792</v>
      </c>
      <c r="F39" s="133">
        <v>20</v>
      </c>
      <c r="G39" s="133">
        <v>4</v>
      </c>
      <c r="H39" s="133">
        <v>190</v>
      </c>
      <c r="I39" s="133">
        <v>63</v>
      </c>
      <c r="J39" s="133">
        <v>1966</v>
      </c>
      <c r="K39" s="133">
        <v>632</v>
      </c>
      <c r="L39" s="133">
        <v>510</v>
      </c>
      <c r="M39" s="133">
        <v>986</v>
      </c>
      <c r="N39" s="133">
        <v>167</v>
      </c>
      <c r="O39" s="133">
        <v>109</v>
      </c>
      <c r="P39" s="133">
        <v>5</v>
      </c>
      <c r="Q39" s="133">
        <v>2</v>
      </c>
      <c r="R39" s="133">
        <v>10</v>
      </c>
      <c r="S39" s="133">
        <v>14</v>
      </c>
      <c r="T39" s="133">
        <v>1784627</v>
      </c>
      <c r="U39" s="133">
        <v>6759243</v>
      </c>
      <c r="V39" s="133">
        <v>11084825</v>
      </c>
      <c r="W39" s="133">
        <v>9224474</v>
      </c>
      <c r="X39" s="133">
        <v>1445041</v>
      </c>
      <c r="Y39" s="133">
        <v>415310</v>
      </c>
      <c r="Z39" s="133">
        <v>19748</v>
      </c>
      <c r="AA39" s="133">
        <v>6073</v>
      </c>
      <c r="AB39" s="227">
        <f t="shared" si="0"/>
        <v>389489</v>
      </c>
      <c r="AC39" s="133">
        <v>3863329</v>
      </c>
      <c r="AE39" s="57"/>
      <c r="AF39" s="133"/>
    </row>
    <row r="40" spans="1:32" ht="14.25" customHeight="1">
      <c r="A40" s="58" t="s">
        <v>2153</v>
      </c>
      <c r="B40" s="133">
        <v>15</v>
      </c>
      <c r="C40" s="133">
        <v>409</v>
      </c>
      <c r="D40" s="133">
        <f t="shared" si="1"/>
        <v>168</v>
      </c>
      <c r="E40" s="133">
        <f t="shared" si="2"/>
        <v>241</v>
      </c>
      <c r="F40" s="133">
        <v>4</v>
      </c>
      <c r="G40" s="133">
        <v>1</v>
      </c>
      <c r="H40" s="133">
        <v>12</v>
      </c>
      <c r="I40" s="133">
        <v>7</v>
      </c>
      <c r="J40" s="133">
        <v>93</v>
      </c>
      <c r="K40" s="133">
        <v>55</v>
      </c>
      <c r="L40" s="133">
        <v>44</v>
      </c>
      <c r="M40" s="133">
        <v>157</v>
      </c>
      <c r="N40" s="133">
        <v>15</v>
      </c>
      <c r="O40" s="133">
        <v>21</v>
      </c>
      <c r="P40" s="227">
        <v>0</v>
      </c>
      <c r="Q40" s="227">
        <v>0</v>
      </c>
      <c r="R40" s="133">
        <v>5</v>
      </c>
      <c r="S40" s="133">
        <v>6</v>
      </c>
      <c r="T40" s="133">
        <v>109334</v>
      </c>
      <c r="U40" s="133">
        <v>282007</v>
      </c>
      <c r="V40" s="133">
        <v>675653</v>
      </c>
      <c r="W40" s="133">
        <v>603037</v>
      </c>
      <c r="X40" s="133">
        <v>71530</v>
      </c>
      <c r="Y40" s="133">
        <v>1086</v>
      </c>
      <c r="Z40" s="227">
        <v>0</v>
      </c>
      <c r="AA40" s="227">
        <v>0</v>
      </c>
      <c r="AB40" s="227">
        <f t="shared" si="0"/>
        <v>1086</v>
      </c>
      <c r="AC40" s="133">
        <v>344762</v>
      </c>
      <c r="AE40" s="57"/>
      <c r="AF40" s="133"/>
    </row>
    <row r="41" spans="1:32" ht="14.25" customHeight="1">
      <c r="A41" s="58" t="s">
        <v>2154</v>
      </c>
      <c r="B41" s="133">
        <v>12</v>
      </c>
      <c r="C41" s="133">
        <v>588</v>
      </c>
      <c r="D41" s="133">
        <f t="shared" si="1"/>
        <v>368</v>
      </c>
      <c r="E41" s="133">
        <f t="shared" si="2"/>
        <v>220</v>
      </c>
      <c r="F41" s="227">
        <v>0</v>
      </c>
      <c r="G41" s="227">
        <v>0</v>
      </c>
      <c r="H41" s="133">
        <v>15</v>
      </c>
      <c r="I41" s="227">
        <v>0</v>
      </c>
      <c r="J41" s="133">
        <v>221</v>
      </c>
      <c r="K41" s="133">
        <v>124</v>
      </c>
      <c r="L41" s="133">
        <v>44</v>
      </c>
      <c r="M41" s="133">
        <v>47</v>
      </c>
      <c r="N41" s="133">
        <v>89</v>
      </c>
      <c r="O41" s="133">
        <v>49</v>
      </c>
      <c r="P41" s="133">
        <v>1</v>
      </c>
      <c r="Q41" s="227">
        <v>0</v>
      </c>
      <c r="R41" s="133">
        <v>1</v>
      </c>
      <c r="S41" s="227">
        <v>0</v>
      </c>
      <c r="T41" s="133">
        <v>277593</v>
      </c>
      <c r="U41" s="133">
        <v>435826</v>
      </c>
      <c r="V41" s="133">
        <v>2172646</v>
      </c>
      <c r="W41" s="133">
        <v>1865163</v>
      </c>
      <c r="X41" s="133">
        <v>34172</v>
      </c>
      <c r="Y41" s="133">
        <v>273311</v>
      </c>
      <c r="Z41" s="227">
        <v>0</v>
      </c>
      <c r="AA41" s="227">
        <v>0</v>
      </c>
      <c r="AB41" s="227">
        <f t="shared" si="0"/>
        <v>273311</v>
      </c>
      <c r="AC41" s="133">
        <v>1406899</v>
      </c>
      <c r="AE41" s="57"/>
      <c r="AF41" s="133"/>
    </row>
    <row r="42" spans="1:32" ht="14.25" customHeight="1">
      <c r="A42" s="58" t="s">
        <v>2155</v>
      </c>
      <c r="B42" s="133">
        <v>42</v>
      </c>
      <c r="C42" s="133">
        <v>479</v>
      </c>
      <c r="D42" s="133">
        <f t="shared" si="1"/>
        <v>211</v>
      </c>
      <c r="E42" s="133">
        <f t="shared" si="2"/>
        <v>268</v>
      </c>
      <c r="F42" s="133">
        <v>8</v>
      </c>
      <c r="G42" s="133">
        <v>2</v>
      </c>
      <c r="H42" s="133">
        <v>47</v>
      </c>
      <c r="I42" s="133">
        <v>19</v>
      </c>
      <c r="J42" s="133">
        <v>133</v>
      </c>
      <c r="K42" s="133">
        <v>94</v>
      </c>
      <c r="L42" s="133">
        <v>22</v>
      </c>
      <c r="M42" s="133">
        <v>153</v>
      </c>
      <c r="N42" s="133">
        <v>1</v>
      </c>
      <c r="O42" s="227">
        <v>0</v>
      </c>
      <c r="P42" s="227">
        <v>0</v>
      </c>
      <c r="Q42" s="227">
        <v>0</v>
      </c>
      <c r="R42" s="133">
        <v>1</v>
      </c>
      <c r="S42" s="227">
        <v>0</v>
      </c>
      <c r="T42" s="133">
        <v>131848</v>
      </c>
      <c r="U42" s="133">
        <v>362052</v>
      </c>
      <c r="V42" s="133">
        <v>692460</v>
      </c>
      <c r="W42" s="133">
        <v>471932</v>
      </c>
      <c r="X42" s="133">
        <v>140397</v>
      </c>
      <c r="Y42" s="133">
        <v>80131</v>
      </c>
      <c r="Z42" s="227">
        <v>0</v>
      </c>
      <c r="AA42" s="227">
        <v>0</v>
      </c>
      <c r="AB42" s="227">
        <f t="shared" si="0"/>
        <v>80131</v>
      </c>
      <c r="AC42" s="133">
        <v>303467</v>
      </c>
      <c r="AE42" s="57"/>
      <c r="AF42" s="133"/>
    </row>
    <row r="43" spans="1:32" ht="14.25" customHeight="1">
      <c r="A43" s="58" t="s">
        <v>2156</v>
      </c>
      <c r="B43" s="133">
        <v>1</v>
      </c>
      <c r="C43" s="133">
        <v>12</v>
      </c>
      <c r="D43" s="133">
        <f t="shared" si="1"/>
        <v>10</v>
      </c>
      <c r="E43" s="133">
        <f t="shared" si="2"/>
        <v>2</v>
      </c>
      <c r="F43" s="227">
        <v>0</v>
      </c>
      <c r="G43" s="227">
        <v>0</v>
      </c>
      <c r="H43" s="227">
        <v>0</v>
      </c>
      <c r="I43" s="227">
        <v>0</v>
      </c>
      <c r="J43" s="133">
        <v>4</v>
      </c>
      <c r="K43" s="133">
        <v>2</v>
      </c>
      <c r="L43" s="133">
        <v>6</v>
      </c>
      <c r="M43" s="227">
        <v>0</v>
      </c>
      <c r="N43" s="227">
        <v>0</v>
      </c>
      <c r="O43" s="227">
        <v>0</v>
      </c>
      <c r="P43" s="227">
        <v>0</v>
      </c>
      <c r="Q43" s="227">
        <v>0</v>
      </c>
      <c r="R43" s="227">
        <v>0</v>
      </c>
      <c r="S43" s="227">
        <v>0</v>
      </c>
      <c r="T43" s="133" t="s">
        <v>1902</v>
      </c>
      <c r="U43" s="133" t="s">
        <v>1902</v>
      </c>
      <c r="V43" s="133" t="s">
        <v>1902</v>
      </c>
      <c r="W43" s="133" t="s">
        <v>1902</v>
      </c>
      <c r="X43" s="227">
        <v>0</v>
      </c>
      <c r="Y43" s="133" t="s">
        <v>2253</v>
      </c>
      <c r="Z43" s="133" t="s">
        <v>1902</v>
      </c>
      <c r="AA43" s="227">
        <v>0</v>
      </c>
      <c r="AB43" s="227" t="s">
        <v>1902</v>
      </c>
      <c r="AC43" s="133" t="s">
        <v>1902</v>
      </c>
      <c r="AE43" s="57"/>
      <c r="AF43" s="133"/>
    </row>
    <row r="44" spans="1:32" ht="14.25" customHeight="1">
      <c r="A44" s="58" t="s">
        <v>2157</v>
      </c>
      <c r="B44" s="133">
        <v>4</v>
      </c>
      <c r="C44" s="133">
        <v>45</v>
      </c>
      <c r="D44" s="133">
        <f t="shared" si="1"/>
        <v>29</v>
      </c>
      <c r="E44" s="133">
        <f t="shared" si="2"/>
        <v>16</v>
      </c>
      <c r="F44" s="227">
        <v>0</v>
      </c>
      <c r="G44" s="227">
        <v>0</v>
      </c>
      <c r="H44" s="133">
        <v>9</v>
      </c>
      <c r="I44" s="133">
        <v>1</v>
      </c>
      <c r="J44" s="133">
        <v>17</v>
      </c>
      <c r="K44" s="133">
        <v>9</v>
      </c>
      <c r="L44" s="133">
        <v>3</v>
      </c>
      <c r="M44" s="133">
        <v>6</v>
      </c>
      <c r="N44" s="227">
        <v>0</v>
      </c>
      <c r="O44" s="227">
        <v>0</v>
      </c>
      <c r="P44" s="227">
        <v>0</v>
      </c>
      <c r="Q44" s="227">
        <v>0</v>
      </c>
      <c r="R44" s="227">
        <v>0</v>
      </c>
      <c r="S44" s="227">
        <v>0</v>
      </c>
      <c r="T44" s="133">
        <v>11250</v>
      </c>
      <c r="U44" s="133">
        <v>19996</v>
      </c>
      <c r="V44" s="133">
        <v>49240</v>
      </c>
      <c r="W44" s="133">
        <v>49240</v>
      </c>
      <c r="X44" s="227">
        <v>0</v>
      </c>
      <c r="Y44" s="227">
        <v>0</v>
      </c>
      <c r="Z44" s="227">
        <v>0</v>
      </c>
      <c r="AA44" s="227">
        <v>0</v>
      </c>
      <c r="AB44" s="227">
        <f t="shared" si="0"/>
        <v>0</v>
      </c>
      <c r="AC44" s="133">
        <v>27078</v>
      </c>
      <c r="AE44" s="57"/>
      <c r="AF44" s="133"/>
    </row>
    <row r="45" spans="1:32" ht="14.25" customHeight="1">
      <c r="A45" s="58" t="s">
        <v>2158</v>
      </c>
      <c r="B45" s="133">
        <v>2</v>
      </c>
      <c r="C45" s="133">
        <v>17</v>
      </c>
      <c r="D45" s="133">
        <f t="shared" si="1"/>
        <v>13</v>
      </c>
      <c r="E45" s="133">
        <f t="shared" si="2"/>
        <v>4</v>
      </c>
      <c r="F45" s="133">
        <v>1</v>
      </c>
      <c r="G45" s="227">
        <v>0</v>
      </c>
      <c r="H45" s="227">
        <v>0</v>
      </c>
      <c r="I45" s="227">
        <v>0</v>
      </c>
      <c r="J45" s="133">
        <v>12</v>
      </c>
      <c r="K45" s="133">
        <v>1</v>
      </c>
      <c r="L45" s="227">
        <v>0</v>
      </c>
      <c r="M45" s="133">
        <v>3</v>
      </c>
      <c r="N45" s="227">
        <v>0</v>
      </c>
      <c r="O45" s="227">
        <v>0</v>
      </c>
      <c r="P45" s="227">
        <v>0</v>
      </c>
      <c r="Q45" s="227">
        <v>0</v>
      </c>
      <c r="R45" s="227">
        <v>0</v>
      </c>
      <c r="S45" s="227">
        <v>0</v>
      </c>
      <c r="T45" s="133" t="s">
        <v>1902</v>
      </c>
      <c r="U45" s="133" t="s">
        <v>1902</v>
      </c>
      <c r="V45" s="133" t="s">
        <v>1902</v>
      </c>
      <c r="W45" s="133" t="s">
        <v>1902</v>
      </c>
      <c r="X45" s="133" t="s">
        <v>1902</v>
      </c>
      <c r="Y45" s="227">
        <v>0</v>
      </c>
      <c r="Z45" s="227">
        <v>0</v>
      </c>
      <c r="AA45" s="227">
        <v>0</v>
      </c>
      <c r="AB45" s="227">
        <f t="shared" si="0"/>
        <v>0</v>
      </c>
      <c r="AC45" s="133" t="s">
        <v>1902</v>
      </c>
      <c r="AE45" s="57"/>
      <c r="AF45" s="133"/>
    </row>
    <row r="46" spans="1:32" ht="14.25" customHeight="1">
      <c r="A46" s="58" t="s">
        <v>2159</v>
      </c>
      <c r="B46" s="133">
        <v>2</v>
      </c>
      <c r="C46" s="133">
        <v>8</v>
      </c>
      <c r="D46" s="133">
        <f t="shared" si="1"/>
        <v>5</v>
      </c>
      <c r="E46" s="133">
        <f t="shared" si="2"/>
        <v>3</v>
      </c>
      <c r="F46" s="227">
        <v>0</v>
      </c>
      <c r="G46" s="227">
        <v>0</v>
      </c>
      <c r="H46" s="133">
        <v>2</v>
      </c>
      <c r="I46" s="227">
        <v>0</v>
      </c>
      <c r="J46" s="133">
        <v>2</v>
      </c>
      <c r="K46" s="133">
        <v>2</v>
      </c>
      <c r="L46" s="133">
        <v>1</v>
      </c>
      <c r="M46" s="133">
        <v>1</v>
      </c>
      <c r="N46" s="227">
        <v>0</v>
      </c>
      <c r="O46" s="227">
        <v>0</v>
      </c>
      <c r="P46" s="227">
        <v>0</v>
      </c>
      <c r="Q46" s="227">
        <v>0</v>
      </c>
      <c r="R46" s="227">
        <v>0</v>
      </c>
      <c r="S46" s="227">
        <v>0</v>
      </c>
      <c r="T46" s="133" t="s">
        <v>1902</v>
      </c>
      <c r="U46" s="133" t="s">
        <v>1902</v>
      </c>
      <c r="V46" s="133" t="s">
        <v>1902</v>
      </c>
      <c r="W46" s="133" t="s">
        <v>1902</v>
      </c>
      <c r="X46" s="133" t="s">
        <v>1902</v>
      </c>
      <c r="Y46" s="227">
        <v>0</v>
      </c>
      <c r="Z46" s="227">
        <v>0</v>
      </c>
      <c r="AA46" s="227">
        <v>0</v>
      </c>
      <c r="AB46" s="227">
        <f t="shared" si="0"/>
        <v>0</v>
      </c>
      <c r="AC46" s="133" t="s">
        <v>1902</v>
      </c>
      <c r="AE46" s="57"/>
      <c r="AF46" s="133"/>
    </row>
    <row r="47" spans="1:32" ht="14.25" customHeight="1">
      <c r="A47" s="58" t="s">
        <v>2160</v>
      </c>
      <c r="B47" s="133">
        <v>1</v>
      </c>
      <c r="C47" s="133">
        <v>8</v>
      </c>
      <c r="D47" s="133">
        <f t="shared" si="1"/>
        <v>2</v>
      </c>
      <c r="E47" s="133">
        <f t="shared" si="2"/>
        <v>6</v>
      </c>
      <c r="F47" s="227">
        <v>0</v>
      </c>
      <c r="G47" s="227">
        <v>0</v>
      </c>
      <c r="H47" s="133">
        <v>1</v>
      </c>
      <c r="I47" s="133">
        <v>3</v>
      </c>
      <c r="J47" s="133">
        <v>1</v>
      </c>
      <c r="K47" s="133">
        <v>1</v>
      </c>
      <c r="L47" s="227">
        <v>0</v>
      </c>
      <c r="M47" s="133">
        <v>2</v>
      </c>
      <c r="N47" s="227">
        <v>0</v>
      </c>
      <c r="O47" s="227">
        <v>0</v>
      </c>
      <c r="P47" s="227">
        <v>0</v>
      </c>
      <c r="Q47" s="227">
        <v>0</v>
      </c>
      <c r="R47" s="227">
        <v>0</v>
      </c>
      <c r="S47" s="227">
        <v>0</v>
      </c>
      <c r="T47" s="133" t="s">
        <v>1902</v>
      </c>
      <c r="U47" s="133" t="s">
        <v>1902</v>
      </c>
      <c r="V47" s="133" t="s">
        <v>1902</v>
      </c>
      <c r="W47" s="133" t="s">
        <v>1902</v>
      </c>
      <c r="X47" s="133" t="s">
        <v>1902</v>
      </c>
      <c r="Y47" s="227">
        <v>0</v>
      </c>
      <c r="Z47" s="227">
        <v>0</v>
      </c>
      <c r="AA47" s="227">
        <v>0</v>
      </c>
      <c r="AB47" s="227">
        <f t="shared" si="0"/>
        <v>0</v>
      </c>
      <c r="AC47" s="133" t="s">
        <v>1902</v>
      </c>
      <c r="AE47" s="57"/>
      <c r="AF47" s="133"/>
    </row>
    <row r="48" spans="1:32" ht="14.25" customHeight="1">
      <c r="A48" s="58" t="s">
        <v>2162</v>
      </c>
      <c r="B48" s="133">
        <v>16</v>
      </c>
      <c r="C48" s="133">
        <v>199</v>
      </c>
      <c r="D48" s="133">
        <f t="shared" si="1"/>
        <v>95</v>
      </c>
      <c r="E48" s="133">
        <f t="shared" si="2"/>
        <v>104</v>
      </c>
      <c r="F48" s="133">
        <v>3</v>
      </c>
      <c r="G48" s="227">
        <v>0</v>
      </c>
      <c r="H48" s="133">
        <v>13</v>
      </c>
      <c r="I48" s="133">
        <v>5</v>
      </c>
      <c r="J48" s="133">
        <v>68</v>
      </c>
      <c r="K48" s="133">
        <v>24</v>
      </c>
      <c r="L48" s="133">
        <v>9</v>
      </c>
      <c r="M48" s="133">
        <v>70</v>
      </c>
      <c r="N48" s="133">
        <v>2</v>
      </c>
      <c r="O48" s="133">
        <v>5</v>
      </c>
      <c r="P48" s="227">
        <v>0</v>
      </c>
      <c r="Q48" s="227">
        <v>0</v>
      </c>
      <c r="R48" s="133">
        <v>3</v>
      </c>
      <c r="S48" s="133">
        <v>7</v>
      </c>
      <c r="T48" s="133">
        <v>59529</v>
      </c>
      <c r="U48" s="133">
        <v>107538</v>
      </c>
      <c r="V48" s="133">
        <v>258642</v>
      </c>
      <c r="W48" s="133">
        <v>220074</v>
      </c>
      <c r="X48" s="133">
        <v>36461</v>
      </c>
      <c r="Y48" s="133">
        <v>2107</v>
      </c>
      <c r="Z48" s="227">
        <v>0</v>
      </c>
      <c r="AA48" s="227">
        <v>0</v>
      </c>
      <c r="AB48" s="227">
        <f t="shared" si="0"/>
        <v>2107</v>
      </c>
      <c r="AC48" s="133">
        <v>133720</v>
      </c>
      <c r="AE48" s="57"/>
      <c r="AF48" s="133"/>
    </row>
    <row r="49" spans="1:32" ht="14.25" customHeight="1">
      <c r="A49" s="58" t="s">
        <v>2188</v>
      </c>
      <c r="B49" s="133">
        <v>1</v>
      </c>
      <c r="C49" s="133">
        <v>29</v>
      </c>
      <c r="D49" s="133">
        <f t="shared" si="1"/>
        <v>17</v>
      </c>
      <c r="E49" s="133">
        <f t="shared" si="2"/>
        <v>12</v>
      </c>
      <c r="F49" s="227">
        <v>0</v>
      </c>
      <c r="G49" s="227">
        <v>0</v>
      </c>
      <c r="H49" s="227">
        <v>0</v>
      </c>
      <c r="I49" s="227">
        <v>0</v>
      </c>
      <c r="J49" s="133">
        <v>16</v>
      </c>
      <c r="K49" s="133">
        <v>6</v>
      </c>
      <c r="L49" s="133">
        <v>1</v>
      </c>
      <c r="M49" s="133">
        <v>6</v>
      </c>
      <c r="N49" s="227">
        <v>0</v>
      </c>
      <c r="O49" s="227">
        <v>0</v>
      </c>
      <c r="P49" s="227">
        <v>0</v>
      </c>
      <c r="Q49" s="227">
        <v>0</v>
      </c>
      <c r="R49" s="227">
        <v>0</v>
      </c>
      <c r="S49" s="227">
        <v>0</v>
      </c>
      <c r="T49" s="133" t="s">
        <v>1902</v>
      </c>
      <c r="U49" s="133" t="s">
        <v>1902</v>
      </c>
      <c r="V49" s="133" t="s">
        <v>1902</v>
      </c>
      <c r="W49" s="133" t="s">
        <v>1902</v>
      </c>
      <c r="X49" s="133" t="s">
        <v>1902</v>
      </c>
      <c r="Y49" s="227">
        <v>0</v>
      </c>
      <c r="Z49" s="227">
        <v>0</v>
      </c>
      <c r="AA49" s="227">
        <v>0</v>
      </c>
      <c r="AB49" s="227">
        <f t="shared" si="0"/>
        <v>0</v>
      </c>
      <c r="AC49" s="133" t="s">
        <v>1902</v>
      </c>
      <c r="AE49" s="57"/>
      <c r="AF49" s="133"/>
    </row>
    <row r="50" spans="1:32" ht="14.25" customHeight="1">
      <c r="A50" s="58" t="s">
        <v>2163</v>
      </c>
      <c r="B50" s="133">
        <v>3</v>
      </c>
      <c r="C50" s="133">
        <v>57</v>
      </c>
      <c r="D50" s="133">
        <f t="shared" si="1"/>
        <v>53</v>
      </c>
      <c r="E50" s="133">
        <f t="shared" si="2"/>
        <v>4</v>
      </c>
      <c r="F50" s="227">
        <v>0</v>
      </c>
      <c r="G50" s="227">
        <v>0</v>
      </c>
      <c r="H50" s="133">
        <v>5</v>
      </c>
      <c r="I50" s="227">
        <v>0</v>
      </c>
      <c r="J50" s="133">
        <v>42</v>
      </c>
      <c r="K50" s="133">
        <v>4</v>
      </c>
      <c r="L50" s="133">
        <v>5</v>
      </c>
      <c r="M50" s="227">
        <v>0</v>
      </c>
      <c r="N50" s="133">
        <v>1</v>
      </c>
      <c r="O50" s="227">
        <v>0</v>
      </c>
      <c r="P50" s="227">
        <v>0</v>
      </c>
      <c r="Q50" s="227">
        <v>0</v>
      </c>
      <c r="R50" s="227">
        <v>0</v>
      </c>
      <c r="S50" s="227">
        <v>0</v>
      </c>
      <c r="T50" s="133">
        <v>19371</v>
      </c>
      <c r="U50" s="133">
        <v>12798</v>
      </c>
      <c r="V50" s="133">
        <v>43178</v>
      </c>
      <c r="W50" s="133">
        <v>16070</v>
      </c>
      <c r="X50" s="133">
        <v>27008</v>
      </c>
      <c r="Y50" s="133">
        <v>100</v>
      </c>
      <c r="Z50" s="227">
        <v>0</v>
      </c>
      <c r="AA50" s="227">
        <v>0</v>
      </c>
      <c r="AB50" s="227">
        <f t="shared" si="0"/>
        <v>100</v>
      </c>
      <c r="AC50" s="133">
        <v>28138</v>
      </c>
      <c r="AE50" s="57"/>
      <c r="AF50" s="133"/>
    </row>
    <row r="51" spans="1:32" ht="14.25" customHeight="1">
      <c r="A51" s="58" t="s">
        <v>2165</v>
      </c>
      <c r="B51" s="133">
        <v>1</v>
      </c>
      <c r="C51" s="133">
        <v>23</v>
      </c>
      <c r="D51" s="133">
        <f t="shared" si="1"/>
        <v>18</v>
      </c>
      <c r="E51" s="133">
        <f t="shared" si="2"/>
        <v>5</v>
      </c>
      <c r="F51" s="227">
        <v>0</v>
      </c>
      <c r="G51" s="227">
        <v>0</v>
      </c>
      <c r="H51" s="227">
        <v>0</v>
      </c>
      <c r="I51" s="227">
        <v>0</v>
      </c>
      <c r="J51" s="133">
        <v>17</v>
      </c>
      <c r="K51" s="133">
        <v>2</v>
      </c>
      <c r="L51" s="133">
        <v>1</v>
      </c>
      <c r="M51" s="133">
        <v>3</v>
      </c>
      <c r="N51" s="227">
        <v>0</v>
      </c>
      <c r="O51" s="227">
        <v>0</v>
      </c>
      <c r="P51" s="227">
        <v>0</v>
      </c>
      <c r="Q51" s="227">
        <v>0</v>
      </c>
      <c r="R51" s="227">
        <v>0</v>
      </c>
      <c r="S51" s="227">
        <v>0</v>
      </c>
      <c r="T51" s="133" t="s">
        <v>1902</v>
      </c>
      <c r="U51" s="133" t="s">
        <v>1902</v>
      </c>
      <c r="V51" s="133" t="s">
        <v>1902</v>
      </c>
      <c r="W51" s="133" t="s">
        <v>1902</v>
      </c>
      <c r="X51" s="227">
        <v>0</v>
      </c>
      <c r="Y51" s="227">
        <v>0</v>
      </c>
      <c r="Z51" s="227">
        <v>0</v>
      </c>
      <c r="AA51" s="227">
        <v>0</v>
      </c>
      <c r="AB51" s="227">
        <f t="shared" si="0"/>
        <v>0</v>
      </c>
      <c r="AC51" s="133" t="s">
        <v>1902</v>
      </c>
      <c r="AE51" s="57"/>
      <c r="AF51" s="133"/>
    </row>
    <row r="52" spans="1:32" ht="14.25" customHeight="1">
      <c r="A52" s="58" t="s">
        <v>2166</v>
      </c>
      <c r="B52" s="133">
        <v>7</v>
      </c>
      <c r="C52" s="133">
        <v>64</v>
      </c>
      <c r="D52" s="133">
        <f t="shared" si="1"/>
        <v>47</v>
      </c>
      <c r="E52" s="133">
        <f t="shared" si="2"/>
        <v>17</v>
      </c>
      <c r="F52" s="227">
        <v>0</v>
      </c>
      <c r="G52" s="227">
        <v>0</v>
      </c>
      <c r="H52" s="133">
        <v>6</v>
      </c>
      <c r="I52" s="133">
        <v>4</v>
      </c>
      <c r="J52" s="133">
        <v>31</v>
      </c>
      <c r="K52" s="133">
        <v>9</v>
      </c>
      <c r="L52" s="133">
        <v>9</v>
      </c>
      <c r="M52" s="133">
        <v>4</v>
      </c>
      <c r="N52" s="133">
        <v>1</v>
      </c>
      <c r="O52" s="227">
        <v>0</v>
      </c>
      <c r="P52" s="227">
        <v>0</v>
      </c>
      <c r="Q52" s="227">
        <v>0</v>
      </c>
      <c r="R52" s="227">
        <v>0</v>
      </c>
      <c r="S52" s="227">
        <v>0</v>
      </c>
      <c r="T52" s="133">
        <v>19544</v>
      </c>
      <c r="U52" s="133">
        <v>13564</v>
      </c>
      <c r="V52" s="133">
        <v>51724</v>
      </c>
      <c r="W52" s="133">
        <v>28750</v>
      </c>
      <c r="X52" s="133">
        <v>22974</v>
      </c>
      <c r="Y52" s="227">
        <v>0</v>
      </c>
      <c r="Z52" s="228">
        <v>0</v>
      </c>
      <c r="AA52" s="227">
        <v>0</v>
      </c>
      <c r="AB52" s="227">
        <f t="shared" si="0"/>
        <v>0</v>
      </c>
      <c r="AC52" s="133">
        <v>35334</v>
      </c>
      <c r="AE52" s="57"/>
      <c r="AF52" s="133"/>
    </row>
    <row r="53" spans="1:32" ht="14.25" customHeight="1">
      <c r="A53" s="58" t="s">
        <v>2167</v>
      </c>
      <c r="B53" s="133">
        <v>3</v>
      </c>
      <c r="C53" s="133">
        <v>40</v>
      </c>
      <c r="D53" s="133">
        <f t="shared" si="1"/>
        <v>32</v>
      </c>
      <c r="E53" s="133">
        <f t="shared" si="2"/>
        <v>8</v>
      </c>
      <c r="F53" s="227">
        <v>0</v>
      </c>
      <c r="G53" s="227">
        <v>0</v>
      </c>
      <c r="H53" s="133">
        <v>8</v>
      </c>
      <c r="I53" s="133">
        <v>1</v>
      </c>
      <c r="J53" s="133">
        <v>18</v>
      </c>
      <c r="K53" s="133">
        <v>4</v>
      </c>
      <c r="L53" s="133">
        <v>6</v>
      </c>
      <c r="M53" s="133">
        <v>3</v>
      </c>
      <c r="N53" s="227">
        <v>0</v>
      </c>
      <c r="O53" s="227">
        <v>0</v>
      </c>
      <c r="P53" s="227">
        <v>0</v>
      </c>
      <c r="Q53" s="227">
        <v>0</v>
      </c>
      <c r="R53" s="227">
        <v>0</v>
      </c>
      <c r="S53" s="227">
        <v>0</v>
      </c>
      <c r="T53" s="133">
        <v>13676</v>
      </c>
      <c r="U53" s="133">
        <v>27067</v>
      </c>
      <c r="V53" s="133">
        <v>53995</v>
      </c>
      <c r="W53" s="133">
        <v>42690</v>
      </c>
      <c r="X53" s="133">
        <v>11273</v>
      </c>
      <c r="Y53" s="133">
        <v>32</v>
      </c>
      <c r="Z53" s="133">
        <v>32</v>
      </c>
      <c r="AA53" s="227">
        <v>0</v>
      </c>
      <c r="AB53" s="227">
        <f t="shared" si="0"/>
        <v>0</v>
      </c>
      <c r="AC53" s="133">
        <v>24934</v>
      </c>
      <c r="AE53" s="57"/>
      <c r="AF53" s="133"/>
    </row>
    <row r="54" spans="1:32" ht="14.25" customHeight="1">
      <c r="A54" s="58" t="s">
        <v>2168</v>
      </c>
      <c r="B54" s="133">
        <v>15</v>
      </c>
      <c r="C54" s="133">
        <v>491</v>
      </c>
      <c r="D54" s="133">
        <f t="shared" si="1"/>
        <v>322</v>
      </c>
      <c r="E54" s="133">
        <f t="shared" si="2"/>
        <v>169</v>
      </c>
      <c r="F54" s="133">
        <v>1</v>
      </c>
      <c r="G54" s="133">
        <v>1</v>
      </c>
      <c r="H54" s="133">
        <v>21</v>
      </c>
      <c r="I54" s="133">
        <v>10</v>
      </c>
      <c r="J54" s="133">
        <v>245</v>
      </c>
      <c r="K54" s="133">
        <v>44</v>
      </c>
      <c r="L54" s="133">
        <v>43</v>
      </c>
      <c r="M54" s="133">
        <v>109</v>
      </c>
      <c r="N54" s="133">
        <v>12</v>
      </c>
      <c r="O54" s="133">
        <v>5</v>
      </c>
      <c r="P54" s="227">
        <v>0</v>
      </c>
      <c r="Q54" s="227">
        <v>0</v>
      </c>
      <c r="R54" s="227">
        <v>0</v>
      </c>
      <c r="S54" s="227">
        <v>0</v>
      </c>
      <c r="T54" s="133">
        <v>173772</v>
      </c>
      <c r="U54" s="133">
        <v>188924</v>
      </c>
      <c r="V54" s="133">
        <v>497127</v>
      </c>
      <c r="W54" s="133">
        <v>95259</v>
      </c>
      <c r="X54" s="133">
        <v>378639</v>
      </c>
      <c r="Y54" s="133">
        <v>23229</v>
      </c>
      <c r="Z54" s="133">
        <v>5</v>
      </c>
      <c r="AA54" s="227">
        <v>0</v>
      </c>
      <c r="AB54" s="227">
        <f t="shared" si="0"/>
        <v>23224</v>
      </c>
      <c r="AC54" s="133">
        <v>273843</v>
      </c>
      <c r="AE54" s="57"/>
      <c r="AF54" s="133"/>
    </row>
    <row r="55" spans="1:32" ht="14.25" customHeight="1">
      <c r="A55" s="58" t="s">
        <v>2207</v>
      </c>
      <c r="B55" s="133">
        <v>4</v>
      </c>
      <c r="C55" s="133">
        <v>75</v>
      </c>
      <c r="D55" s="133">
        <f t="shared" si="1"/>
        <v>31</v>
      </c>
      <c r="E55" s="133">
        <f t="shared" si="2"/>
        <v>44</v>
      </c>
      <c r="F55" s="227">
        <v>0</v>
      </c>
      <c r="G55" s="227">
        <v>0</v>
      </c>
      <c r="H55" s="133">
        <v>8</v>
      </c>
      <c r="I55" s="133">
        <v>2</v>
      </c>
      <c r="J55" s="133">
        <v>22</v>
      </c>
      <c r="K55" s="133">
        <v>21</v>
      </c>
      <c r="L55" s="133">
        <v>1</v>
      </c>
      <c r="M55" s="133">
        <v>21</v>
      </c>
      <c r="N55" s="227">
        <v>0</v>
      </c>
      <c r="O55" s="227">
        <v>0</v>
      </c>
      <c r="P55" s="227">
        <v>0</v>
      </c>
      <c r="Q55" s="227">
        <v>0</v>
      </c>
      <c r="R55" s="227">
        <v>0</v>
      </c>
      <c r="S55" s="227">
        <v>0</v>
      </c>
      <c r="T55" s="133">
        <v>12823</v>
      </c>
      <c r="U55" s="133">
        <v>12422</v>
      </c>
      <c r="V55" s="133">
        <v>34963</v>
      </c>
      <c r="W55" s="133">
        <v>12666</v>
      </c>
      <c r="X55" s="133">
        <v>21756</v>
      </c>
      <c r="Y55" s="133">
        <v>541</v>
      </c>
      <c r="Z55" s="227">
        <v>0</v>
      </c>
      <c r="AA55" s="227">
        <v>0</v>
      </c>
      <c r="AB55" s="227">
        <f t="shared" si="0"/>
        <v>541</v>
      </c>
      <c r="AC55" s="133">
        <v>20437</v>
      </c>
      <c r="AE55" s="57"/>
      <c r="AF55" s="133"/>
    </row>
    <row r="56" spans="1:32" ht="14.25" customHeight="1">
      <c r="A56" s="58" t="s">
        <v>2169</v>
      </c>
      <c r="B56" s="133">
        <v>13</v>
      </c>
      <c r="C56" s="133">
        <v>1404</v>
      </c>
      <c r="D56" s="133">
        <f t="shared" si="1"/>
        <v>1016</v>
      </c>
      <c r="E56" s="133">
        <f t="shared" si="2"/>
        <v>388</v>
      </c>
      <c r="F56" s="133">
        <v>2</v>
      </c>
      <c r="G56" s="227">
        <v>0</v>
      </c>
      <c r="H56" s="133">
        <v>19</v>
      </c>
      <c r="I56" s="133">
        <v>3</v>
      </c>
      <c r="J56" s="133">
        <v>686</v>
      </c>
      <c r="K56" s="133">
        <v>136</v>
      </c>
      <c r="L56" s="133">
        <v>277</v>
      </c>
      <c r="M56" s="133">
        <v>225</v>
      </c>
      <c r="N56" s="133">
        <v>35</v>
      </c>
      <c r="O56" s="133">
        <v>25</v>
      </c>
      <c r="P56" s="133">
        <v>3</v>
      </c>
      <c r="Q56" s="133">
        <v>1</v>
      </c>
      <c r="R56" s="227">
        <v>0</v>
      </c>
      <c r="S56" s="227">
        <v>0</v>
      </c>
      <c r="T56" s="133">
        <v>637033</v>
      </c>
      <c r="U56" s="133">
        <v>4665562</v>
      </c>
      <c r="V56" s="133">
        <v>5351502</v>
      </c>
      <c r="W56" s="133">
        <v>4754777</v>
      </c>
      <c r="X56" s="133">
        <v>592374</v>
      </c>
      <c r="Y56" s="133">
        <v>4351</v>
      </c>
      <c r="Z56" s="227">
        <v>0</v>
      </c>
      <c r="AA56" s="227">
        <v>0</v>
      </c>
      <c r="AB56" s="227">
        <f t="shared" si="0"/>
        <v>4351</v>
      </c>
      <c r="AC56" s="133">
        <v>753131</v>
      </c>
      <c r="AE56" s="57"/>
      <c r="AF56" s="133"/>
    </row>
    <row r="57" spans="1:32" ht="14.25" customHeight="1">
      <c r="A57" s="58" t="s">
        <v>2170</v>
      </c>
      <c r="B57" s="133">
        <v>3</v>
      </c>
      <c r="C57" s="133">
        <v>105</v>
      </c>
      <c r="D57" s="133">
        <f t="shared" si="1"/>
        <v>73</v>
      </c>
      <c r="E57" s="133">
        <f t="shared" si="2"/>
        <v>32</v>
      </c>
      <c r="F57" s="227">
        <v>0</v>
      </c>
      <c r="G57" s="227">
        <v>0</v>
      </c>
      <c r="H57" s="133">
        <v>6</v>
      </c>
      <c r="I57" s="133">
        <v>2</v>
      </c>
      <c r="J57" s="133">
        <v>60</v>
      </c>
      <c r="K57" s="133">
        <v>7</v>
      </c>
      <c r="L57" s="133">
        <v>7</v>
      </c>
      <c r="M57" s="133">
        <v>23</v>
      </c>
      <c r="N57" s="227">
        <v>0</v>
      </c>
      <c r="O57" s="227">
        <v>0</v>
      </c>
      <c r="P57" s="227">
        <v>0</v>
      </c>
      <c r="Q57" s="227">
        <v>0</v>
      </c>
      <c r="R57" s="227">
        <v>0</v>
      </c>
      <c r="S57" s="227">
        <v>0</v>
      </c>
      <c r="T57" s="133">
        <v>37566</v>
      </c>
      <c r="U57" s="133">
        <v>68267</v>
      </c>
      <c r="V57" s="133">
        <v>136992</v>
      </c>
      <c r="W57" s="133">
        <v>128702</v>
      </c>
      <c r="X57" s="133">
        <v>8290</v>
      </c>
      <c r="Y57" s="227">
        <v>0</v>
      </c>
      <c r="Z57" s="227">
        <v>0</v>
      </c>
      <c r="AA57" s="227">
        <v>0</v>
      </c>
      <c r="AB57" s="227">
        <f t="shared" si="0"/>
        <v>0</v>
      </c>
      <c r="AC57" s="133">
        <v>62734</v>
      </c>
      <c r="AE57" s="57"/>
      <c r="AF57" s="133"/>
    </row>
    <row r="58" spans="1:32" ht="14.25" customHeight="1">
      <c r="A58" s="58" t="s">
        <v>2171</v>
      </c>
      <c r="B58" s="133">
        <v>2</v>
      </c>
      <c r="C58" s="133">
        <v>19</v>
      </c>
      <c r="D58" s="133">
        <f t="shared" si="1"/>
        <v>6</v>
      </c>
      <c r="E58" s="133">
        <f t="shared" si="2"/>
        <v>13</v>
      </c>
      <c r="F58" s="227">
        <v>0</v>
      </c>
      <c r="G58" s="227">
        <v>0</v>
      </c>
      <c r="H58" s="227">
        <v>0</v>
      </c>
      <c r="I58" s="227">
        <v>0</v>
      </c>
      <c r="J58" s="133">
        <v>5</v>
      </c>
      <c r="K58" s="133">
        <v>3</v>
      </c>
      <c r="L58" s="133">
        <v>1</v>
      </c>
      <c r="M58" s="133">
        <v>10</v>
      </c>
      <c r="N58" s="227">
        <v>0</v>
      </c>
      <c r="O58" s="227">
        <v>0</v>
      </c>
      <c r="P58" s="227">
        <v>0</v>
      </c>
      <c r="Q58" s="227">
        <v>0</v>
      </c>
      <c r="R58" s="227">
        <v>0</v>
      </c>
      <c r="S58" s="227">
        <v>0</v>
      </c>
      <c r="T58" s="133" t="s">
        <v>1902</v>
      </c>
      <c r="U58" s="133" t="s">
        <v>1902</v>
      </c>
      <c r="V58" s="133" t="s">
        <v>1902</v>
      </c>
      <c r="W58" s="227">
        <v>0</v>
      </c>
      <c r="X58" s="133" t="s">
        <v>1902</v>
      </c>
      <c r="Y58" s="133" t="s">
        <v>2253</v>
      </c>
      <c r="Z58" s="227">
        <v>0</v>
      </c>
      <c r="AA58" s="133" t="s">
        <v>1902</v>
      </c>
      <c r="AB58" s="227" t="s">
        <v>1902</v>
      </c>
      <c r="AC58" s="133" t="s">
        <v>1902</v>
      </c>
      <c r="AE58" s="57"/>
      <c r="AF58" s="133"/>
    </row>
    <row r="59" spans="1:32" ht="14.25" customHeight="1">
      <c r="A59" s="58" t="s">
        <v>2202</v>
      </c>
      <c r="B59" s="133">
        <v>3</v>
      </c>
      <c r="C59" s="133">
        <v>118</v>
      </c>
      <c r="D59" s="133">
        <f t="shared" si="1"/>
        <v>18</v>
      </c>
      <c r="E59" s="133">
        <f t="shared" si="2"/>
        <v>100</v>
      </c>
      <c r="F59" s="133">
        <v>1</v>
      </c>
      <c r="G59" s="227">
        <v>0</v>
      </c>
      <c r="H59" s="133">
        <v>6</v>
      </c>
      <c r="I59" s="133">
        <v>2</v>
      </c>
      <c r="J59" s="133">
        <v>8</v>
      </c>
      <c r="K59" s="133">
        <v>4</v>
      </c>
      <c r="L59" s="133">
        <v>3</v>
      </c>
      <c r="M59" s="133">
        <v>94</v>
      </c>
      <c r="N59" s="227">
        <v>0</v>
      </c>
      <c r="O59" s="227">
        <v>0</v>
      </c>
      <c r="P59" s="227">
        <v>0</v>
      </c>
      <c r="Q59" s="227">
        <v>0</v>
      </c>
      <c r="R59" s="227">
        <v>0</v>
      </c>
      <c r="S59" s="133">
        <v>1</v>
      </c>
      <c r="T59" s="133">
        <v>29817</v>
      </c>
      <c r="U59" s="133">
        <v>4596</v>
      </c>
      <c r="V59" s="133">
        <v>44857</v>
      </c>
      <c r="W59" s="133">
        <v>7020</v>
      </c>
      <c r="X59" s="133">
        <v>37837</v>
      </c>
      <c r="Y59" s="227">
        <v>0</v>
      </c>
      <c r="Z59" s="227">
        <v>0</v>
      </c>
      <c r="AA59" s="227">
        <v>0</v>
      </c>
      <c r="AB59" s="227">
        <f t="shared" si="0"/>
        <v>0</v>
      </c>
      <c r="AC59" s="133">
        <v>36691</v>
      </c>
      <c r="AE59" s="57"/>
      <c r="AF59" s="133"/>
    </row>
    <row r="60" spans="1:32" ht="14.25" customHeight="1">
      <c r="A60" s="58" t="s">
        <v>2204</v>
      </c>
      <c r="B60" s="133">
        <v>10</v>
      </c>
      <c r="C60" s="133">
        <v>450</v>
      </c>
      <c r="D60" s="133">
        <f t="shared" si="1"/>
        <v>314</v>
      </c>
      <c r="E60" s="133">
        <f t="shared" si="2"/>
        <v>136</v>
      </c>
      <c r="F60" s="227">
        <v>0</v>
      </c>
      <c r="G60" s="227">
        <v>0</v>
      </c>
      <c r="H60" s="133">
        <v>12</v>
      </c>
      <c r="I60" s="133">
        <v>4</v>
      </c>
      <c r="J60" s="133">
        <v>265</v>
      </c>
      <c r="K60" s="133">
        <v>80</v>
      </c>
      <c r="L60" s="133">
        <v>27</v>
      </c>
      <c r="M60" s="133">
        <v>49</v>
      </c>
      <c r="N60" s="133">
        <v>11</v>
      </c>
      <c r="O60" s="133">
        <v>4</v>
      </c>
      <c r="P60" s="133">
        <v>1</v>
      </c>
      <c r="Q60" s="133">
        <v>1</v>
      </c>
      <c r="R60" s="227">
        <v>0</v>
      </c>
      <c r="S60" s="227">
        <v>0</v>
      </c>
      <c r="T60" s="133">
        <v>206769</v>
      </c>
      <c r="U60" s="133">
        <v>391058</v>
      </c>
      <c r="V60" s="134">
        <v>746586</v>
      </c>
      <c r="W60" s="134">
        <v>691133</v>
      </c>
      <c r="X60" s="134">
        <v>47035</v>
      </c>
      <c r="Y60" s="134">
        <v>8418</v>
      </c>
      <c r="Z60" s="228">
        <v>0</v>
      </c>
      <c r="AA60" s="134">
        <v>3780</v>
      </c>
      <c r="AB60" s="227">
        <f t="shared" si="0"/>
        <v>4638</v>
      </c>
      <c r="AC60" s="133">
        <v>312325</v>
      </c>
      <c r="AE60" s="57"/>
      <c r="AF60" s="133"/>
    </row>
    <row r="61" spans="1:32" ht="14.25" customHeight="1">
      <c r="A61" s="147" t="s">
        <v>2235</v>
      </c>
      <c r="B61" s="133">
        <v>83</v>
      </c>
      <c r="C61" s="133">
        <v>497</v>
      </c>
      <c r="D61" s="133">
        <f aca="true" t="shared" si="5" ref="D61:D67">(F61+H61+J61+L61+N61)-P61</f>
        <v>261</v>
      </c>
      <c r="E61" s="133">
        <f aca="true" t="shared" si="6" ref="E61:E67">(G61+I61+K61+M61+O61)-Q61</f>
        <v>236</v>
      </c>
      <c r="F61" s="133">
        <v>18</v>
      </c>
      <c r="G61" s="133">
        <v>4</v>
      </c>
      <c r="H61" s="133">
        <v>81</v>
      </c>
      <c r="I61" s="133">
        <v>32</v>
      </c>
      <c r="J61" s="133">
        <v>134</v>
      </c>
      <c r="K61" s="133">
        <v>74</v>
      </c>
      <c r="L61" s="133">
        <v>26</v>
      </c>
      <c r="M61" s="133">
        <v>126</v>
      </c>
      <c r="N61" s="133">
        <v>2</v>
      </c>
      <c r="O61" s="227">
        <v>0</v>
      </c>
      <c r="P61" s="227">
        <v>0</v>
      </c>
      <c r="Q61" s="227">
        <v>0</v>
      </c>
      <c r="R61" s="133">
        <v>3</v>
      </c>
      <c r="S61" s="133">
        <v>5</v>
      </c>
      <c r="T61" s="133">
        <v>122506</v>
      </c>
      <c r="U61" s="133">
        <v>229106</v>
      </c>
      <c r="V61" s="134">
        <v>445998</v>
      </c>
      <c r="W61" s="134">
        <v>330005</v>
      </c>
      <c r="X61" s="134">
        <v>110291</v>
      </c>
      <c r="Y61" s="134">
        <v>5702</v>
      </c>
      <c r="Z61" s="134">
        <v>37</v>
      </c>
      <c r="AA61" s="134">
        <v>2293</v>
      </c>
      <c r="AB61" s="227">
        <f t="shared" si="0"/>
        <v>3372</v>
      </c>
      <c r="AC61" s="133">
        <v>200828</v>
      </c>
      <c r="AE61" s="57"/>
      <c r="AF61" s="133"/>
    </row>
    <row r="62" spans="1:32" ht="14.25" customHeight="1">
      <c r="A62" s="147" t="s">
        <v>2236</v>
      </c>
      <c r="B62" s="133">
        <v>32</v>
      </c>
      <c r="C62" s="133">
        <v>436</v>
      </c>
      <c r="D62" s="133">
        <f t="shared" si="5"/>
        <v>203</v>
      </c>
      <c r="E62" s="133">
        <f t="shared" si="6"/>
        <v>233</v>
      </c>
      <c r="F62" s="133">
        <v>1</v>
      </c>
      <c r="G62" s="227">
        <v>0</v>
      </c>
      <c r="H62" s="133">
        <v>42</v>
      </c>
      <c r="I62" s="133">
        <v>20</v>
      </c>
      <c r="J62" s="133">
        <v>127</v>
      </c>
      <c r="K62" s="133">
        <v>62</v>
      </c>
      <c r="L62" s="133">
        <v>32</v>
      </c>
      <c r="M62" s="133">
        <v>150</v>
      </c>
      <c r="N62" s="133">
        <v>1</v>
      </c>
      <c r="O62" s="133">
        <v>1</v>
      </c>
      <c r="P62" s="227">
        <v>0</v>
      </c>
      <c r="Q62" s="227">
        <v>0</v>
      </c>
      <c r="R62" s="133">
        <v>6</v>
      </c>
      <c r="S62" s="133">
        <v>8</v>
      </c>
      <c r="T62" s="133">
        <v>119701</v>
      </c>
      <c r="U62" s="133">
        <v>201596</v>
      </c>
      <c r="V62" s="134">
        <v>464895</v>
      </c>
      <c r="W62" s="134">
        <v>328809</v>
      </c>
      <c r="X62" s="134">
        <v>105138</v>
      </c>
      <c r="Y62" s="134">
        <v>30948</v>
      </c>
      <c r="Z62" s="134">
        <v>19711</v>
      </c>
      <c r="AA62" s="134">
        <v>3780</v>
      </c>
      <c r="AB62" s="227">
        <f t="shared" si="0"/>
        <v>7457</v>
      </c>
      <c r="AC62" s="133">
        <v>243796</v>
      </c>
      <c r="AE62" s="57"/>
      <c r="AF62" s="133"/>
    </row>
    <row r="63" spans="1:32" ht="14.25" customHeight="1">
      <c r="A63" s="147" t="s">
        <v>2237</v>
      </c>
      <c r="B63" s="133">
        <v>16</v>
      </c>
      <c r="C63" s="133">
        <v>386</v>
      </c>
      <c r="D63" s="133">
        <f t="shared" si="5"/>
        <v>294</v>
      </c>
      <c r="E63" s="133">
        <f t="shared" si="6"/>
        <v>92</v>
      </c>
      <c r="F63" s="133">
        <v>1</v>
      </c>
      <c r="G63" s="227">
        <v>0</v>
      </c>
      <c r="H63" s="133">
        <v>22</v>
      </c>
      <c r="I63" s="133">
        <v>4</v>
      </c>
      <c r="J63" s="133">
        <v>240</v>
      </c>
      <c r="K63" s="133">
        <v>42</v>
      </c>
      <c r="L63" s="133">
        <v>21</v>
      </c>
      <c r="M63" s="133">
        <v>43</v>
      </c>
      <c r="N63" s="133">
        <v>10</v>
      </c>
      <c r="O63" s="133">
        <v>3</v>
      </c>
      <c r="P63" s="227">
        <v>0</v>
      </c>
      <c r="Q63" s="227">
        <v>0</v>
      </c>
      <c r="R63" s="227">
        <v>0</v>
      </c>
      <c r="S63" s="227">
        <v>0</v>
      </c>
      <c r="T63" s="133">
        <v>133865</v>
      </c>
      <c r="U63" s="133">
        <v>374563</v>
      </c>
      <c r="V63" s="134">
        <v>783470</v>
      </c>
      <c r="W63" s="134">
        <v>632241</v>
      </c>
      <c r="X63" s="134">
        <v>73070</v>
      </c>
      <c r="Y63" s="134">
        <v>78159</v>
      </c>
      <c r="Z63" s="228">
        <v>0</v>
      </c>
      <c r="AA63" s="228">
        <v>0</v>
      </c>
      <c r="AB63" s="227">
        <f t="shared" si="0"/>
        <v>78159</v>
      </c>
      <c r="AC63" s="133">
        <v>378806</v>
      </c>
      <c r="AE63" s="57"/>
      <c r="AF63" s="133"/>
    </row>
    <row r="64" spans="1:32" ht="14.25" customHeight="1">
      <c r="A64" s="147" t="s">
        <v>2238</v>
      </c>
      <c r="B64" s="133">
        <v>6</v>
      </c>
      <c r="C64" s="133">
        <v>232</v>
      </c>
      <c r="D64" s="133">
        <f t="shared" si="5"/>
        <v>129</v>
      </c>
      <c r="E64" s="133">
        <f t="shared" si="6"/>
        <v>103</v>
      </c>
      <c r="F64" s="227">
        <v>0</v>
      </c>
      <c r="G64" s="227">
        <v>0</v>
      </c>
      <c r="H64" s="133">
        <v>9</v>
      </c>
      <c r="I64" s="227">
        <v>0</v>
      </c>
      <c r="J64" s="133">
        <v>89</v>
      </c>
      <c r="K64" s="133">
        <v>44</v>
      </c>
      <c r="L64" s="133">
        <v>26</v>
      </c>
      <c r="M64" s="133">
        <v>53</v>
      </c>
      <c r="N64" s="133">
        <v>5</v>
      </c>
      <c r="O64" s="133">
        <v>6</v>
      </c>
      <c r="P64" s="227">
        <v>0</v>
      </c>
      <c r="Q64" s="227">
        <v>0</v>
      </c>
      <c r="R64" s="227">
        <v>0</v>
      </c>
      <c r="S64" s="227">
        <v>0</v>
      </c>
      <c r="T64" s="133" t="s">
        <v>2265</v>
      </c>
      <c r="U64" s="133" t="s">
        <v>2265</v>
      </c>
      <c r="V64" s="133" t="s">
        <v>2265</v>
      </c>
      <c r="W64" s="133" t="s">
        <v>2265</v>
      </c>
      <c r="X64" s="133" t="s">
        <v>2265</v>
      </c>
      <c r="Y64" s="133" t="s">
        <v>2265</v>
      </c>
      <c r="Z64" s="228">
        <v>0</v>
      </c>
      <c r="AA64" s="228">
        <v>0</v>
      </c>
      <c r="AB64" s="227" t="s">
        <v>1902</v>
      </c>
      <c r="AC64" s="133" t="s">
        <v>2265</v>
      </c>
      <c r="AE64" s="57"/>
      <c r="AF64" s="133"/>
    </row>
    <row r="65" spans="1:35" ht="14.25" customHeight="1">
      <c r="A65" s="147" t="s">
        <v>2239</v>
      </c>
      <c r="B65" s="133">
        <v>13</v>
      </c>
      <c r="C65" s="133">
        <v>856</v>
      </c>
      <c r="D65" s="133">
        <f t="shared" si="5"/>
        <v>466</v>
      </c>
      <c r="E65" s="133">
        <f t="shared" si="6"/>
        <v>390</v>
      </c>
      <c r="F65" s="227">
        <v>0</v>
      </c>
      <c r="G65" s="227">
        <v>0</v>
      </c>
      <c r="H65" s="133">
        <v>19</v>
      </c>
      <c r="I65" s="133">
        <v>4</v>
      </c>
      <c r="J65" s="133">
        <v>276</v>
      </c>
      <c r="K65" s="133">
        <v>129</v>
      </c>
      <c r="L65" s="133">
        <v>69</v>
      </c>
      <c r="M65" s="133">
        <v>194</v>
      </c>
      <c r="N65" s="133">
        <v>102</v>
      </c>
      <c r="O65" s="133">
        <v>63</v>
      </c>
      <c r="P65" s="227">
        <v>0</v>
      </c>
      <c r="Q65" s="227">
        <v>0</v>
      </c>
      <c r="R65" s="227">
        <v>0</v>
      </c>
      <c r="S65" s="227">
        <v>0</v>
      </c>
      <c r="T65" s="133">
        <v>323276</v>
      </c>
      <c r="U65" s="133">
        <v>463128</v>
      </c>
      <c r="V65" s="133">
        <v>1678287</v>
      </c>
      <c r="W65" s="133">
        <v>1050383</v>
      </c>
      <c r="X65" s="133">
        <v>393576</v>
      </c>
      <c r="Y65" s="133">
        <v>234328</v>
      </c>
      <c r="Z65" s="227">
        <v>0</v>
      </c>
      <c r="AA65" s="228">
        <v>0</v>
      </c>
      <c r="AB65" s="227">
        <f t="shared" si="0"/>
        <v>234328</v>
      </c>
      <c r="AC65" s="133">
        <v>1067505</v>
      </c>
      <c r="AD65" s="57"/>
      <c r="AE65" s="57"/>
      <c r="AF65" s="57"/>
      <c r="AH65" s="57"/>
      <c r="AI65" s="133"/>
    </row>
    <row r="66" spans="1:35" ht="14.25" customHeight="1">
      <c r="A66" s="147" t="s">
        <v>2240</v>
      </c>
      <c r="B66" s="133">
        <v>8</v>
      </c>
      <c r="C66" s="133">
        <v>1094</v>
      </c>
      <c r="D66" s="133">
        <f t="shared" si="5"/>
        <v>650</v>
      </c>
      <c r="E66" s="133">
        <f t="shared" si="6"/>
        <v>444</v>
      </c>
      <c r="F66" s="227">
        <v>0</v>
      </c>
      <c r="G66" s="227">
        <v>0</v>
      </c>
      <c r="H66" s="133">
        <v>10</v>
      </c>
      <c r="I66" s="133">
        <v>3</v>
      </c>
      <c r="J66" s="133">
        <v>568</v>
      </c>
      <c r="K66" s="133">
        <v>189</v>
      </c>
      <c r="L66" s="133">
        <v>62</v>
      </c>
      <c r="M66" s="133">
        <v>241</v>
      </c>
      <c r="N66" s="133">
        <v>12</v>
      </c>
      <c r="O66" s="133">
        <v>12</v>
      </c>
      <c r="P66" s="133">
        <v>2</v>
      </c>
      <c r="Q66" s="133">
        <v>1</v>
      </c>
      <c r="R66" s="133">
        <v>1</v>
      </c>
      <c r="S66" s="133">
        <v>1</v>
      </c>
      <c r="T66" s="133">
        <v>470805</v>
      </c>
      <c r="U66" s="133">
        <v>750603</v>
      </c>
      <c r="V66" s="133">
        <v>2301627</v>
      </c>
      <c r="W66" s="133">
        <v>1865020</v>
      </c>
      <c r="X66" s="133">
        <v>383627</v>
      </c>
      <c r="Y66" s="133">
        <v>52980</v>
      </c>
      <c r="Z66" s="227">
        <v>0</v>
      </c>
      <c r="AA66" s="228">
        <v>0</v>
      </c>
      <c r="AB66" s="227">
        <f t="shared" si="0"/>
        <v>52980</v>
      </c>
      <c r="AC66" s="133">
        <v>1254668</v>
      </c>
      <c r="AD66" s="57"/>
      <c r="AE66" s="57"/>
      <c r="AF66" s="57"/>
      <c r="AH66" s="57"/>
      <c r="AI66" s="133"/>
    </row>
    <row r="67" spans="1:35" ht="14.25" customHeight="1">
      <c r="A67" s="147" t="s">
        <v>2132</v>
      </c>
      <c r="B67" s="133">
        <v>2</v>
      </c>
      <c r="C67" s="133">
        <v>1139</v>
      </c>
      <c r="D67" s="133">
        <f t="shared" si="5"/>
        <v>845</v>
      </c>
      <c r="E67" s="133">
        <f t="shared" si="6"/>
        <v>294</v>
      </c>
      <c r="F67" s="227">
        <v>0</v>
      </c>
      <c r="G67" s="227">
        <v>0</v>
      </c>
      <c r="H67" s="133">
        <v>7</v>
      </c>
      <c r="I67" s="227">
        <v>0</v>
      </c>
      <c r="J67" s="133">
        <v>532</v>
      </c>
      <c r="K67" s="133">
        <v>92</v>
      </c>
      <c r="L67" s="133">
        <v>274</v>
      </c>
      <c r="M67" s="133">
        <v>179</v>
      </c>
      <c r="N67" s="133">
        <v>35</v>
      </c>
      <c r="O67" s="133">
        <v>24</v>
      </c>
      <c r="P67" s="133">
        <v>3</v>
      </c>
      <c r="Q67" s="133">
        <v>1</v>
      </c>
      <c r="R67" s="227">
        <v>0</v>
      </c>
      <c r="S67" s="227">
        <v>0</v>
      </c>
      <c r="T67" s="133" t="s">
        <v>1902</v>
      </c>
      <c r="U67" s="133" t="s">
        <v>1902</v>
      </c>
      <c r="V67" s="133" t="s">
        <v>1902</v>
      </c>
      <c r="W67" s="133" t="s">
        <v>1902</v>
      </c>
      <c r="X67" s="133" t="s">
        <v>1902</v>
      </c>
      <c r="Y67" s="227">
        <v>0</v>
      </c>
      <c r="Z67" s="227">
        <v>0</v>
      </c>
      <c r="AA67" s="228">
        <v>0</v>
      </c>
      <c r="AB67" s="227">
        <f t="shared" si="0"/>
        <v>0</v>
      </c>
      <c r="AC67" s="133" t="s">
        <v>1902</v>
      </c>
      <c r="AD67" s="57"/>
      <c r="AE67" s="57"/>
      <c r="AF67" s="57"/>
      <c r="AH67" s="57"/>
      <c r="AI67" s="133"/>
    </row>
    <row r="68" spans="1:32" ht="14.25" customHeight="1">
      <c r="A68" s="58" t="s">
        <v>2135</v>
      </c>
      <c r="B68" s="133">
        <v>141</v>
      </c>
      <c r="C68" s="133">
        <v>3065</v>
      </c>
      <c r="D68" s="133">
        <f t="shared" si="1"/>
        <v>1909</v>
      </c>
      <c r="E68" s="133">
        <f t="shared" si="2"/>
        <v>1156</v>
      </c>
      <c r="F68" s="133">
        <v>20</v>
      </c>
      <c r="G68" s="133">
        <v>4</v>
      </c>
      <c r="H68" s="133">
        <v>132</v>
      </c>
      <c r="I68" s="133">
        <v>66</v>
      </c>
      <c r="J68" s="133">
        <v>1528</v>
      </c>
      <c r="K68" s="133">
        <v>410</v>
      </c>
      <c r="L68" s="133">
        <v>267</v>
      </c>
      <c r="M68" s="133">
        <v>661</v>
      </c>
      <c r="N68" s="133">
        <v>18</v>
      </c>
      <c r="O68" s="133">
        <v>15</v>
      </c>
      <c r="P68" s="133">
        <v>56</v>
      </c>
      <c r="Q68" s="227">
        <v>0</v>
      </c>
      <c r="R68" s="133">
        <v>9</v>
      </c>
      <c r="S68" s="133">
        <v>12</v>
      </c>
      <c r="T68" s="133">
        <v>1082695</v>
      </c>
      <c r="U68" s="133">
        <v>3821968</v>
      </c>
      <c r="V68" s="133">
        <v>6380062</v>
      </c>
      <c r="W68" s="133">
        <v>4717568</v>
      </c>
      <c r="X68" s="133">
        <v>486696</v>
      </c>
      <c r="Y68" s="134">
        <v>1175798</v>
      </c>
      <c r="Z68" s="134">
        <v>24</v>
      </c>
      <c r="AA68" s="133">
        <v>5853</v>
      </c>
      <c r="AB68" s="227">
        <f t="shared" si="0"/>
        <v>1169921</v>
      </c>
      <c r="AC68" s="133">
        <v>2335998</v>
      </c>
      <c r="AE68" s="57"/>
      <c r="AF68" s="133"/>
    </row>
    <row r="69" spans="1:32" ht="14.25" customHeight="1">
      <c r="A69" s="58" t="s">
        <v>2153</v>
      </c>
      <c r="B69" s="133">
        <v>1</v>
      </c>
      <c r="C69" s="133">
        <v>5</v>
      </c>
      <c r="D69" s="133">
        <f t="shared" si="1"/>
        <v>2</v>
      </c>
      <c r="E69" s="133">
        <f t="shared" si="2"/>
        <v>3</v>
      </c>
      <c r="F69" s="227">
        <v>0</v>
      </c>
      <c r="G69" s="227">
        <v>0</v>
      </c>
      <c r="H69" s="227">
        <v>0</v>
      </c>
      <c r="I69" s="227">
        <v>0</v>
      </c>
      <c r="J69" s="133">
        <v>2</v>
      </c>
      <c r="K69" s="133">
        <v>1</v>
      </c>
      <c r="L69" s="227">
        <v>0</v>
      </c>
      <c r="M69" s="133">
        <v>2</v>
      </c>
      <c r="N69" s="227">
        <v>0</v>
      </c>
      <c r="O69" s="227">
        <v>0</v>
      </c>
      <c r="P69" s="227">
        <v>0</v>
      </c>
      <c r="Q69" s="227">
        <v>0</v>
      </c>
      <c r="R69" s="227">
        <v>0</v>
      </c>
      <c r="S69" s="227">
        <v>0</v>
      </c>
      <c r="T69" s="133" t="s">
        <v>1902</v>
      </c>
      <c r="U69" s="133" t="s">
        <v>1902</v>
      </c>
      <c r="V69" s="133" t="s">
        <v>1902</v>
      </c>
      <c r="W69" s="133" t="s">
        <v>1902</v>
      </c>
      <c r="X69" s="227">
        <v>0</v>
      </c>
      <c r="Y69" s="227">
        <v>0</v>
      </c>
      <c r="Z69" s="227">
        <v>0</v>
      </c>
      <c r="AA69" s="227">
        <v>0</v>
      </c>
      <c r="AB69" s="227">
        <f t="shared" si="0"/>
        <v>0</v>
      </c>
      <c r="AC69" s="133" t="s">
        <v>1902</v>
      </c>
      <c r="AE69" s="57"/>
      <c r="AF69" s="133"/>
    </row>
    <row r="70" spans="1:32" ht="14.25" customHeight="1">
      <c r="A70" s="58" t="s">
        <v>2155</v>
      </c>
      <c r="B70" s="133">
        <v>8</v>
      </c>
      <c r="C70" s="133">
        <v>514</v>
      </c>
      <c r="D70" s="133">
        <f t="shared" si="1"/>
        <v>324</v>
      </c>
      <c r="E70" s="133">
        <f t="shared" si="2"/>
        <v>190</v>
      </c>
      <c r="F70" s="133">
        <v>1</v>
      </c>
      <c r="G70" s="227">
        <v>0</v>
      </c>
      <c r="H70" s="133">
        <v>6</v>
      </c>
      <c r="I70" s="133">
        <v>5</v>
      </c>
      <c r="J70" s="133">
        <v>280</v>
      </c>
      <c r="K70" s="133">
        <v>109</v>
      </c>
      <c r="L70" s="133">
        <v>37</v>
      </c>
      <c r="M70" s="133">
        <v>76</v>
      </c>
      <c r="N70" s="227">
        <v>0</v>
      </c>
      <c r="O70" s="227">
        <v>0</v>
      </c>
      <c r="P70" s="227">
        <v>0</v>
      </c>
      <c r="Q70" s="227">
        <v>0</v>
      </c>
      <c r="R70" s="227">
        <v>0</v>
      </c>
      <c r="S70" s="227">
        <v>0</v>
      </c>
      <c r="T70" s="133">
        <v>181494</v>
      </c>
      <c r="U70" s="133">
        <v>423211</v>
      </c>
      <c r="V70" s="133">
        <v>1336380</v>
      </c>
      <c r="W70" s="133">
        <v>1283861</v>
      </c>
      <c r="X70" s="133">
        <v>8509</v>
      </c>
      <c r="Y70" s="133">
        <v>44010</v>
      </c>
      <c r="Z70" s="227">
        <v>0</v>
      </c>
      <c r="AA70" s="227">
        <v>0</v>
      </c>
      <c r="AB70" s="227">
        <f t="shared" si="0"/>
        <v>44010</v>
      </c>
      <c r="AC70" s="133">
        <v>850324</v>
      </c>
      <c r="AE70" s="57"/>
      <c r="AF70" s="133"/>
    </row>
    <row r="71" spans="1:32" ht="14.25" customHeight="1">
      <c r="A71" s="58" t="s">
        <v>2156</v>
      </c>
      <c r="B71" s="133">
        <v>2</v>
      </c>
      <c r="C71" s="133">
        <v>12</v>
      </c>
      <c r="D71" s="133">
        <f t="shared" si="1"/>
        <v>9</v>
      </c>
      <c r="E71" s="133">
        <f t="shared" si="2"/>
        <v>3</v>
      </c>
      <c r="F71" s="227">
        <v>0</v>
      </c>
      <c r="G71" s="227">
        <v>0</v>
      </c>
      <c r="H71" s="227">
        <v>0</v>
      </c>
      <c r="I71" s="227">
        <v>0</v>
      </c>
      <c r="J71" s="133">
        <v>9</v>
      </c>
      <c r="K71" s="133">
        <v>3</v>
      </c>
      <c r="L71" s="227">
        <v>0</v>
      </c>
      <c r="M71" s="227">
        <v>0</v>
      </c>
      <c r="N71" s="227">
        <v>0</v>
      </c>
      <c r="O71" s="227">
        <v>0</v>
      </c>
      <c r="P71" s="227">
        <v>0</v>
      </c>
      <c r="Q71" s="227">
        <v>0</v>
      </c>
      <c r="R71" s="133">
        <v>3</v>
      </c>
      <c r="S71" s="227">
        <v>0</v>
      </c>
      <c r="T71" s="133" t="s">
        <v>1902</v>
      </c>
      <c r="U71" s="133" t="s">
        <v>1902</v>
      </c>
      <c r="V71" s="133" t="s">
        <v>1902</v>
      </c>
      <c r="W71" s="133" t="s">
        <v>1902</v>
      </c>
      <c r="X71" s="227">
        <v>0</v>
      </c>
      <c r="Y71" s="227">
        <v>0</v>
      </c>
      <c r="Z71" s="227">
        <v>0</v>
      </c>
      <c r="AA71" s="227">
        <v>0</v>
      </c>
      <c r="AB71" s="227">
        <f t="shared" si="0"/>
        <v>0</v>
      </c>
      <c r="AC71" s="133" t="s">
        <v>1902</v>
      </c>
      <c r="AE71" s="57"/>
      <c r="AF71" s="133"/>
    </row>
    <row r="72" spans="1:32" ht="14.25" customHeight="1">
      <c r="A72" s="58" t="s">
        <v>2158</v>
      </c>
      <c r="B72" s="133">
        <v>4</v>
      </c>
      <c r="C72" s="133">
        <v>80</v>
      </c>
      <c r="D72" s="133">
        <f t="shared" si="1"/>
        <v>41</v>
      </c>
      <c r="E72" s="133">
        <f t="shared" si="2"/>
        <v>39</v>
      </c>
      <c r="F72" s="227">
        <v>0</v>
      </c>
      <c r="G72" s="227">
        <v>0</v>
      </c>
      <c r="H72" s="133">
        <v>5</v>
      </c>
      <c r="I72" s="133">
        <v>4</v>
      </c>
      <c r="J72" s="133">
        <v>33</v>
      </c>
      <c r="K72" s="133">
        <v>10</v>
      </c>
      <c r="L72" s="133">
        <v>3</v>
      </c>
      <c r="M72" s="133">
        <v>25</v>
      </c>
      <c r="N72" s="227">
        <v>0</v>
      </c>
      <c r="O72" s="227">
        <v>0</v>
      </c>
      <c r="P72" s="227">
        <v>0</v>
      </c>
      <c r="Q72" s="227">
        <v>0</v>
      </c>
      <c r="R72" s="227">
        <v>0</v>
      </c>
      <c r="S72" s="227">
        <v>0</v>
      </c>
      <c r="T72" s="133">
        <v>24662</v>
      </c>
      <c r="U72" s="133">
        <v>151921</v>
      </c>
      <c r="V72" s="133">
        <v>193915</v>
      </c>
      <c r="W72" s="133">
        <v>185626</v>
      </c>
      <c r="X72" s="133">
        <v>7884</v>
      </c>
      <c r="Y72" s="133">
        <v>405</v>
      </c>
      <c r="Z72" s="227">
        <v>0</v>
      </c>
      <c r="AA72" s="227">
        <v>0</v>
      </c>
      <c r="AB72" s="227">
        <f t="shared" si="0"/>
        <v>405</v>
      </c>
      <c r="AC72" s="133">
        <v>39623</v>
      </c>
      <c r="AE72" s="57"/>
      <c r="AF72" s="133"/>
    </row>
    <row r="73" spans="1:32" ht="14.25" customHeight="1">
      <c r="A73" s="58" t="s">
        <v>2159</v>
      </c>
      <c r="B73" s="133">
        <v>3</v>
      </c>
      <c r="C73" s="133">
        <v>41</v>
      </c>
      <c r="D73" s="133">
        <f t="shared" si="1"/>
        <v>24</v>
      </c>
      <c r="E73" s="133">
        <f t="shared" si="2"/>
        <v>17</v>
      </c>
      <c r="F73" s="227">
        <v>0</v>
      </c>
      <c r="G73" s="227">
        <v>0</v>
      </c>
      <c r="H73" s="227">
        <v>0</v>
      </c>
      <c r="I73" s="227">
        <v>0</v>
      </c>
      <c r="J73" s="133">
        <v>24</v>
      </c>
      <c r="K73" s="133">
        <v>14</v>
      </c>
      <c r="L73" s="227">
        <v>0</v>
      </c>
      <c r="M73" s="133">
        <v>3</v>
      </c>
      <c r="N73" s="227">
        <v>0</v>
      </c>
      <c r="O73" s="227">
        <v>0</v>
      </c>
      <c r="P73" s="227">
        <v>0</v>
      </c>
      <c r="Q73" s="227">
        <v>0</v>
      </c>
      <c r="R73" s="227">
        <v>0</v>
      </c>
      <c r="S73" s="227">
        <v>0</v>
      </c>
      <c r="T73" s="133">
        <v>20197</v>
      </c>
      <c r="U73" s="133">
        <v>34226</v>
      </c>
      <c r="V73" s="133">
        <v>68531</v>
      </c>
      <c r="W73" s="133">
        <v>68531</v>
      </c>
      <c r="X73" s="227">
        <v>0</v>
      </c>
      <c r="Y73" s="227">
        <v>0</v>
      </c>
      <c r="Z73" s="227">
        <v>0</v>
      </c>
      <c r="AA73" s="227">
        <v>0</v>
      </c>
      <c r="AB73" s="227">
        <f t="shared" si="0"/>
        <v>0</v>
      </c>
      <c r="AC73" s="133">
        <v>31764</v>
      </c>
      <c r="AE73" s="57"/>
      <c r="AF73" s="133"/>
    </row>
    <row r="74" spans="1:32" ht="14.25" customHeight="1">
      <c r="A74" s="58" t="s">
        <v>2161</v>
      </c>
      <c r="B74" s="133">
        <v>1</v>
      </c>
      <c r="C74" s="133">
        <v>6</v>
      </c>
      <c r="D74" s="133">
        <f t="shared" si="1"/>
        <v>6</v>
      </c>
      <c r="E74" s="133">
        <f t="shared" si="2"/>
        <v>0</v>
      </c>
      <c r="F74" s="227">
        <v>0</v>
      </c>
      <c r="G74" s="227">
        <v>0</v>
      </c>
      <c r="H74" s="227">
        <v>0</v>
      </c>
      <c r="I74" s="227">
        <v>0</v>
      </c>
      <c r="J74" s="133">
        <v>5</v>
      </c>
      <c r="K74" s="227">
        <v>0</v>
      </c>
      <c r="L74" s="133">
        <v>1</v>
      </c>
      <c r="M74" s="227">
        <v>0</v>
      </c>
      <c r="N74" s="227">
        <v>0</v>
      </c>
      <c r="O74" s="227">
        <v>0</v>
      </c>
      <c r="P74" s="227">
        <v>0</v>
      </c>
      <c r="Q74" s="227">
        <v>0</v>
      </c>
      <c r="R74" s="227">
        <v>0</v>
      </c>
      <c r="S74" s="227">
        <v>0</v>
      </c>
      <c r="T74" s="133" t="s">
        <v>1902</v>
      </c>
      <c r="U74" s="133" t="s">
        <v>1902</v>
      </c>
      <c r="V74" s="133" t="s">
        <v>1902</v>
      </c>
      <c r="W74" s="133" t="s">
        <v>1902</v>
      </c>
      <c r="X74" s="227">
        <v>0</v>
      </c>
      <c r="Y74" s="227">
        <v>0</v>
      </c>
      <c r="Z74" s="227">
        <v>0</v>
      </c>
      <c r="AA74" s="227">
        <v>0</v>
      </c>
      <c r="AB74" s="227">
        <f t="shared" si="0"/>
        <v>0</v>
      </c>
      <c r="AC74" s="133" t="s">
        <v>1902</v>
      </c>
      <c r="AE74" s="57"/>
      <c r="AF74" s="133"/>
    </row>
    <row r="75" spans="1:32" ht="14.25" customHeight="1">
      <c r="A75" s="58" t="s">
        <v>2162</v>
      </c>
      <c r="B75" s="133">
        <v>13</v>
      </c>
      <c r="C75" s="133">
        <v>209</v>
      </c>
      <c r="D75" s="133">
        <f t="shared" si="1"/>
        <v>90</v>
      </c>
      <c r="E75" s="133">
        <f t="shared" si="2"/>
        <v>119</v>
      </c>
      <c r="F75" s="133">
        <v>2</v>
      </c>
      <c r="G75" s="227">
        <v>0</v>
      </c>
      <c r="H75" s="133">
        <v>12</v>
      </c>
      <c r="I75" s="133">
        <v>3</v>
      </c>
      <c r="J75" s="133">
        <v>60</v>
      </c>
      <c r="K75" s="133">
        <v>18</v>
      </c>
      <c r="L75" s="133">
        <v>8</v>
      </c>
      <c r="M75" s="133">
        <v>98</v>
      </c>
      <c r="N75" s="133">
        <v>8</v>
      </c>
      <c r="O75" s="227">
        <v>0</v>
      </c>
      <c r="P75" s="227">
        <v>0</v>
      </c>
      <c r="Q75" s="227">
        <v>0</v>
      </c>
      <c r="R75" s="227">
        <v>0</v>
      </c>
      <c r="S75" s="227">
        <v>0</v>
      </c>
      <c r="T75" s="133">
        <v>49565</v>
      </c>
      <c r="U75" s="133">
        <v>126845</v>
      </c>
      <c r="V75" s="133">
        <v>222668</v>
      </c>
      <c r="W75" s="133">
        <v>132478</v>
      </c>
      <c r="X75" s="133">
        <v>88539</v>
      </c>
      <c r="Y75" s="133">
        <v>1651</v>
      </c>
      <c r="Z75" s="227">
        <v>0</v>
      </c>
      <c r="AA75" s="227">
        <v>0</v>
      </c>
      <c r="AB75" s="227">
        <f t="shared" si="0"/>
        <v>1651</v>
      </c>
      <c r="AC75" s="133">
        <v>88367</v>
      </c>
      <c r="AE75" s="57"/>
      <c r="AF75" s="133"/>
    </row>
    <row r="76" spans="1:32" ht="14.25" customHeight="1">
      <c r="A76" s="58" t="s">
        <v>2163</v>
      </c>
      <c r="B76" s="133">
        <v>3</v>
      </c>
      <c r="C76" s="133">
        <v>56</v>
      </c>
      <c r="D76" s="133">
        <f t="shared" si="1"/>
        <v>50</v>
      </c>
      <c r="E76" s="133">
        <f t="shared" si="2"/>
        <v>6</v>
      </c>
      <c r="F76" s="227">
        <v>0</v>
      </c>
      <c r="G76" s="227">
        <v>0</v>
      </c>
      <c r="H76" s="133">
        <v>1</v>
      </c>
      <c r="I76" s="227">
        <v>0</v>
      </c>
      <c r="J76" s="133">
        <v>39</v>
      </c>
      <c r="K76" s="133">
        <v>5</v>
      </c>
      <c r="L76" s="133">
        <v>10</v>
      </c>
      <c r="M76" s="133">
        <v>1</v>
      </c>
      <c r="N76" s="227">
        <v>0</v>
      </c>
      <c r="O76" s="227">
        <v>0</v>
      </c>
      <c r="P76" s="227">
        <v>0</v>
      </c>
      <c r="Q76" s="227">
        <v>0</v>
      </c>
      <c r="R76" s="227">
        <v>0</v>
      </c>
      <c r="S76" s="227">
        <v>0</v>
      </c>
      <c r="T76" s="133">
        <v>16898</v>
      </c>
      <c r="U76" s="133">
        <v>33619</v>
      </c>
      <c r="V76" s="133">
        <v>175447</v>
      </c>
      <c r="W76" s="133">
        <v>81279</v>
      </c>
      <c r="X76" s="227">
        <v>0</v>
      </c>
      <c r="Y76" s="134">
        <v>94168</v>
      </c>
      <c r="Z76" s="227">
        <v>0</v>
      </c>
      <c r="AA76" s="227">
        <v>0</v>
      </c>
      <c r="AB76" s="227">
        <f t="shared" si="0"/>
        <v>94168</v>
      </c>
      <c r="AC76" s="133">
        <v>130039</v>
      </c>
      <c r="AE76" s="57"/>
      <c r="AF76" s="133"/>
    </row>
    <row r="77" spans="1:32" ht="14.25" customHeight="1">
      <c r="A77" s="58" t="s">
        <v>2164</v>
      </c>
      <c r="B77" s="133">
        <v>1</v>
      </c>
      <c r="C77" s="133">
        <v>24</v>
      </c>
      <c r="D77" s="133">
        <f t="shared" si="1"/>
        <v>21</v>
      </c>
      <c r="E77" s="133">
        <f t="shared" si="2"/>
        <v>3</v>
      </c>
      <c r="F77" s="227">
        <v>0</v>
      </c>
      <c r="G77" s="227">
        <v>0</v>
      </c>
      <c r="H77" s="133">
        <v>3</v>
      </c>
      <c r="I77" s="227">
        <v>0</v>
      </c>
      <c r="J77" s="133">
        <v>18</v>
      </c>
      <c r="K77" s="133">
        <v>3</v>
      </c>
      <c r="L77" s="227">
        <v>0</v>
      </c>
      <c r="M77" s="227">
        <v>0</v>
      </c>
      <c r="N77" s="227">
        <v>0</v>
      </c>
      <c r="O77" s="227">
        <v>0</v>
      </c>
      <c r="P77" s="227">
        <v>0</v>
      </c>
      <c r="Q77" s="227">
        <v>0</v>
      </c>
      <c r="R77" s="133">
        <v>2</v>
      </c>
      <c r="S77" s="133">
        <v>2</v>
      </c>
      <c r="T77" s="133" t="s">
        <v>1902</v>
      </c>
      <c r="U77" s="133" t="s">
        <v>1902</v>
      </c>
      <c r="V77" s="133" t="s">
        <v>1902</v>
      </c>
      <c r="W77" s="133" t="s">
        <v>1902</v>
      </c>
      <c r="X77" s="133" t="s">
        <v>1902</v>
      </c>
      <c r="Y77" s="227">
        <v>0</v>
      </c>
      <c r="Z77" s="227">
        <v>0</v>
      </c>
      <c r="AA77" s="227">
        <v>0</v>
      </c>
      <c r="AB77" s="227">
        <f t="shared" si="0"/>
        <v>0</v>
      </c>
      <c r="AC77" s="133" t="s">
        <v>1902</v>
      </c>
      <c r="AE77" s="57"/>
      <c r="AF77" s="133"/>
    </row>
    <row r="78" spans="1:32" ht="14.25" customHeight="1">
      <c r="A78" s="58" t="s">
        <v>2165</v>
      </c>
      <c r="B78" s="133">
        <v>8</v>
      </c>
      <c r="C78" s="133">
        <v>390</v>
      </c>
      <c r="D78" s="133">
        <f t="shared" si="1"/>
        <v>284</v>
      </c>
      <c r="E78" s="133">
        <f t="shared" si="2"/>
        <v>106</v>
      </c>
      <c r="F78" s="227">
        <v>0</v>
      </c>
      <c r="G78" s="227">
        <v>0</v>
      </c>
      <c r="H78" s="133">
        <v>18</v>
      </c>
      <c r="I78" s="133">
        <v>5</v>
      </c>
      <c r="J78" s="133">
        <v>205</v>
      </c>
      <c r="K78" s="133">
        <v>43</v>
      </c>
      <c r="L78" s="133">
        <v>59</v>
      </c>
      <c r="M78" s="133">
        <v>50</v>
      </c>
      <c r="N78" s="133">
        <v>5</v>
      </c>
      <c r="O78" s="133">
        <v>8</v>
      </c>
      <c r="P78" s="133">
        <v>3</v>
      </c>
      <c r="Q78" s="227">
        <v>0</v>
      </c>
      <c r="R78" s="133">
        <v>1</v>
      </c>
      <c r="S78" s="133">
        <v>7</v>
      </c>
      <c r="T78" s="133">
        <v>162267</v>
      </c>
      <c r="U78" s="133">
        <v>515690</v>
      </c>
      <c r="V78" s="133">
        <v>699362</v>
      </c>
      <c r="W78" s="133">
        <v>643727</v>
      </c>
      <c r="X78" s="133">
        <v>40206</v>
      </c>
      <c r="Y78" s="133">
        <v>15429</v>
      </c>
      <c r="Z78" s="227">
        <v>0</v>
      </c>
      <c r="AA78" s="227">
        <v>0</v>
      </c>
      <c r="AB78" s="227">
        <f t="shared" si="0"/>
        <v>15429</v>
      </c>
      <c r="AC78" s="133">
        <v>145732</v>
      </c>
      <c r="AE78" s="57"/>
      <c r="AF78" s="133"/>
    </row>
    <row r="79" spans="1:32" ht="14.25" customHeight="1">
      <c r="A79" s="58" t="s">
        <v>2166</v>
      </c>
      <c r="B79" s="133">
        <v>23</v>
      </c>
      <c r="C79" s="133">
        <v>319</v>
      </c>
      <c r="D79" s="133">
        <f t="shared" si="1"/>
        <v>192</v>
      </c>
      <c r="E79" s="133">
        <f t="shared" si="2"/>
        <v>127</v>
      </c>
      <c r="F79" s="133">
        <v>5</v>
      </c>
      <c r="G79" s="133">
        <v>4</v>
      </c>
      <c r="H79" s="133">
        <v>10</v>
      </c>
      <c r="I79" s="133">
        <v>7</v>
      </c>
      <c r="J79" s="133">
        <v>146</v>
      </c>
      <c r="K79" s="133">
        <v>31</v>
      </c>
      <c r="L79" s="133">
        <v>27</v>
      </c>
      <c r="M79" s="133">
        <v>85</v>
      </c>
      <c r="N79" s="133">
        <v>4</v>
      </c>
      <c r="O79" s="227">
        <v>0</v>
      </c>
      <c r="P79" s="227">
        <v>0</v>
      </c>
      <c r="Q79" s="227">
        <v>0</v>
      </c>
      <c r="R79" s="227">
        <v>0</v>
      </c>
      <c r="S79" s="227">
        <v>0</v>
      </c>
      <c r="T79" s="133">
        <v>88634</v>
      </c>
      <c r="U79" s="133">
        <v>359964</v>
      </c>
      <c r="V79" s="133">
        <v>577395</v>
      </c>
      <c r="W79" s="133">
        <v>440375</v>
      </c>
      <c r="X79" s="133">
        <v>51351</v>
      </c>
      <c r="Y79" s="133">
        <v>85669</v>
      </c>
      <c r="Z79" s="133">
        <v>24</v>
      </c>
      <c r="AA79" s="227">
        <v>0</v>
      </c>
      <c r="AB79" s="227">
        <f aca="true" t="shared" si="7" ref="AB79:AB152">Y79-Z79-AA79</f>
        <v>85645</v>
      </c>
      <c r="AC79" s="133">
        <v>201964</v>
      </c>
      <c r="AE79" s="57"/>
      <c r="AF79" s="133"/>
    </row>
    <row r="80" spans="1:32" ht="14.25" customHeight="1">
      <c r="A80" s="58" t="s">
        <v>2167</v>
      </c>
      <c r="B80" s="133">
        <v>5</v>
      </c>
      <c r="C80" s="133">
        <v>55</v>
      </c>
      <c r="D80" s="133">
        <f aca="true" t="shared" si="8" ref="D80:D153">(F80+H80+J80+L80+N80)-P80</f>
        <v>39</v>
      </c>
      <c r="E80" s="133">
        <f aca="true" t="shared" si="9" ref="E80:E153">(G80+I80+K80+M80+O80)-Q80</f>
        <v>16</v>
      </c>
      <c r="F80" s="133">
        <v>1</v>
      </c>
      <c r="G80" s="227">
        <v>0</v>
      </c>
      <c r="H80" s="133">
        <v>5</v>
      </c>
      <c r="I80" s="133">
        <v>3</v>
      </c>
      <c r="J80" s="133">
        <v>30</v>
      </c>
      <c r="K80" s="133">
        <v>10</v>
      </c>
      <c r="L80" s="133">
        <v>3</v>
      </c>
      <c r="M80" s="133">
        <v>3</v>
      </c>
      <c r="N80" s="227">
        <v>0</v>
      </c>
      <c r="O80" s="227">
        <v>0</v>
      </c>
      <c r="P80" s="227">
        <v>0</v>
      </c>
      <c r="Q80" s="227">
        <v>0</v>
      </c>
      <c r="R80" s="227">
        <v>0</v>
      </c>
      <c r="S80" s="227">
        <v>0</v>
      </c>
      <c r="T80" s="133">
        <v>17490</v>
      </c>
      <c r="U80" s="133">
        <v>29591</v>
      </c>
      <c r="V80" s="133">
        <v>57165</v>
      </c>
      <c r="W80" s="133">
        <v>50656</v>
      </c>
      <c r="X80" s="133">
        <v>6509</v>
      </c>
      <c r="Y80" s="227">
        <v>0</v>
      </c>
      <c r="Z80" s="227">
        <v>0</v>
      </c>
      <c r="AA80" s="227">
        <v>0</v>
      </c>
      <c r="AB80" s="227">
        <f t="shared" si="7"/>
        <v>0</v>
      </c>
      <c r="AC80" s="133">
        <v>25532</v>
      </c>
      <c r="AE80" s="57"/>
      <c r="AF80" s="133"/>
    </row>
    <row r="81" spans="1:32" ht="14.25" customHeight="1">
      <c r="A81" s="58" t="s">
        <v>2168</v>
      </c>
      <c r="B81" s="133">
        <v>26</v>
      </c>
      <c r="C81" s="133">
        <v>401</v>
      </c>
      <c r="D81" s="133">
        <f t="shared" si="8"/>
        <v>253</v>
      </c>
      <c r="E81" s="133">
        <f t="shared" si="9"/>
        <v>148</v>
      </c>
      <c r="F81" s="133">
        <v>5</v>
      </c>
      <c r="G81" s="227">
        <v>0</v>
      </c>
      <c r="H81" s="133">
        <v>27</v>
      </c>
      <c r="I81" s="133">
        <v>17</v>
      </c>
      <c r="J81" s="133">
        <v>201</v>
      </c>
      <c r="K81" s="133">
        <v>31</v>
      </c>
      <c r="L81" s="133">
        <v>20</v>
      </c>
      <c r="M81" s="133">
        <v>94</v>
      </c>
      <c r="N81" s="227">
        <v>0</v>
      </c>
      <c r="O81" s="133">
        <v>6</v>
      </c>
      <c r="P81" s="227">
        <v>0</v>
      </c>
      <c r="Q81" s="227">
        <v>0</v>
      </c>
      <c r="R81" s="133">
        <v>1</v>
      </c>
      <c r="S81" s="227">
        <v>0</v>
      </c>
      <c r="T81" s="133">
        <v>148678</v>
      </c>
      <c r="U81" s="133">
        <v>364617</v>
      </c>
      <c r="V81" s="133">
        <v>665048</v>
      </c>
      <c r="W81" s="133">
        <v>586152</v>
      </c>
      <c r="X81" s="133">
        <v>75511</v>
      </c>
      <c r="Y81" s="133">
        <v>3385</v>
      </c>
      <c r="Z81" s="227">
        <v>0</v>
      </c>
      <c r="AA81" s="227">
        <v>0</v>
      </c>
      <c r="AB81" s="227">
        <f t="shared" si="7"/>
        <v>3385</v>
      </c>
      <c r="AC81" s="133">
        <v>273697</v>
      </c>
      <c r="AE81" s="57"/>
      <c r="AF81" s="133"/>
    </row>
    <row r="82" spans="1:32" ht="14.25" customHeight="1">
      <c r="A82" s="58" t="s">
        <v>2207</v>
      </c>
      <c r="B82" s="133">
        <v>8</v>
      </c>
      <c r="C82" s="133">
        <v>350</v>
      </c>
      <c r="D82" s="133">
        <f t="shared" si="8"/>
        <v>204</v>
      </c>
      <c r="E82" s="133">
        <f t="shared" si="9"/>
        <v>146</v>
      </c>
      <c r="F82" s="227">
        <v>0</v>
      </c>
      <c r="G82" s="227">
        <v>0</v>
      </c>
      <c r="H82" s="133">
        <v>5</v>
      </c>
      <c r="I82" s="133">
        <v>2</v>
      </c>
      <c r="J82" s="133">
        <v>176</v>
      </c>
      <c r="K82" s="133">
        <v>54</v>
      </c>
      <c r="L82" s="133">
        <v>39</v>
      </c>
      <c r="M82" s="133">
        <v>90</v>
      </c>
      <c r="N82" s="133">
        <v>1</v>
      </c>
      <c r="O82" s="227">
        <v>0</v>
      </c>
      <c r="P82" s="133">
        <v>17</v>
      </c>
      <c r="Q82" s="227">
        <v>0</v>
      </c>
      <c r="R82" s="227">
        <v>0</v>
      </c>
      <c r="S82" s="227">
        <v>0</v>
      </c>
      <c r="T82" s="133">
        <v>130684</v>
      </c>
      <c r="U82" s="133">
        <v>1442252</v>
      </c>
      <c r="V82" s="133">
        <v>1621363</v>
      </c>
      <c r="W82" s="133">
        <v>674992</v>
      </c>
      <c r="X82" s="133">
        <v>21366</v>
      </c>
      <c r="Y82" s="133">
        <v>925005</v>
      </c>
      <c r="Z82" s="227">
        <v>0</v>
      </c>
      <c r="AA82" s="227">
        <v>0</v>
      </c>
      <c r="AB82" s="227">
        <f t="shared" si="7"/>
        <v>925005</v>
      </c>
      <c r="AC82" s="133">
        <v>169268</v>
      </c>
      <c r="AE82" s="57"/>
      <c r="AF82" s="133"/>
    </row>
    <row r="83" spans="1:32" ht="14.25" customHeight="1">
      <c r="A83" s="58" t="s">
        <v>2169</v>
      </c>
      <c r="B83" s="133">
        <v>7</v>
      </c>
      <c r="C83" s="133">
        <v>184</v>
      </c>
      <c r="D83" s="133">
        <f t="shared" si="8"/>
        <v>87</v>
      </c>
      <c r="E83" s="133">
        <f t="shared" si="9"/>
        <v>97</v>
      </c>
      <c r="F83" s="133">
        <v>1</v>
      </c>
      <c r="G83" s="227">
        <v>0</v>
      </c>
      <c r="H83" s="133">
        <v>6</v>
      </c>
      <c r="I83" s="133">
        <v>3</v>
      </c>
      <c r="J83" s="133">
        <v>108</v>
      </c>
      <c r="K83" s="133">
        <v>33</v>
      </c>
      <c r="L83" s="133">
        <v>8</v>
      </c>
      <c r="M83" s="133">
        <v>60</v>
      </c>
      <c r="N83" s="227">
        <v>0</v>
      </c>
      <c r="O83" s="133">
        <v>1</v>
      </c>
      <c r="P83" s="133">
        <v>36</v>
      </c>
      <c r="Q83" s="227">
        <v>0</v>
      </c>
      <c r="R83" s="227">
        <v>0</v>
      </c>
      <c r="S83" s="227">
        <v>0</v>
      </c>
      <c r="T83" s="133">
        <v>87450</v>
      </c>
      <c r="U83" s="133">
        <v>88091</v>
      </c>
      <c r="V83" s="133">
        <v>211435</v>
      </c>
      <c r="W83" s="133">
        <v>151151</v>
      </c>
      <c r="X83" s="133">
        <v>60284</v>
      </c>
      <c r="Y83" s="227">
        <v>0</v>
      </c>
      <c r="Z83" s="227">
        <v>0</v>
      </c>
      <c r="AA83" s="227">
        <v>0</v>
      </c>
      <c r="AB83" s="227">
        <f t="shared" si="7"/>
        <v>0</v>
      </c>
      <c r="AC83" s="133">
        <v>108565</v>
      </c>
      <c r="AE83" s="57"/>
      <c r="AF83" s="133"/>
    </row>
    <row r="84" spans="1:32" ht="14.25" customHeight="1">
      <c r="A84" s="58" t="s">
        <v>2170</v>
      </c>
      <c r="B84" s="133">
        <v>11</v>
      </c>
      <c r="C84" s="133">
        <v>183</v>
      </c>
      <c r="D84" s="133">
        <f t="shared" si="8"/>
        <v>126</v>
      </c>
      <c r="E84" s="133">
        <f t="shared" si="9"/>
        <v>57</v>
      </c>
      <c r="F84" s="133">
        <v>2</v>
      </c>
      <c r="G84" s="227">
        <v>0</v>
      </c>
      <c r="H84" s="133">
        <v>16</v>
      </c>
      <c r="I84" s="133">
        <v>8</v>
      </c>
      <c r="J84" s="133">
        <v>74</v>
      </c>
      <c r="K84" s="133">
        <v>16</v>
      </c>
      <c r="L84" s="133">
        <v>34</v>
      </c>
      <c r="M84" s="133">
        <v>33</v>
      </c>
      <c r="N84" s="227">
        <v>0</v>
      </c>
      <c r="O84" s="227">
        <v>0</v>
      </c>
      <c r="P84" s="227">
        <v>0</v>
      </c>
      <c r="Q84" s="227">
        <v>0</v>
      </c>
      <c r="R84" s="227">
        <v>0</v>
      </c>
      <c r="S84" s="227">
        <v>0</v>
      </c>
      <c r="T84" s="133">
        <v>58906</v>
      </c>
      <c r="U84" s="133">
        <v>56382</v>
      </c>
      <c r="V84" s="133">
        <v>165220</v>
      </c>
      <c r="W84" s="133">
        <v>91365</v>
      </c>
      <c r="X84" s="133">
        <v>67918</v>
      </c>
      <c r="Y84" s="133">
        <v>5937</v>
      </c>
      <c r="Z84" s="227">
        <v>0</v>
      </c>
      <c r="AA84" s="133">
        <v>5853</v>
      </c>
      <c r="AB84" s="227">
        <f t="shared" si="7"/>
        <v>84</v>
      </c>
      <c r="AC84" s="133">
        <v>99973</v>
      </c>
      <c r="AE84" s="57"/>
      <c r="AF84" s="133"/>
    </row>
    <row r="85" spans="1:32" ht="14.25" customHeight="1">
      <c r="A85" s="58" t="s">
        <v>2171</v>
      </c>
      <c r="B85" s="133">
        <v>2</v>
      </c>
      <c r="C85" s="133">
        <v>47</v>
      </c>
      <c r="D85" s="133">
        <f t="shared" si="8"/>
        <v>31</v>
      </c>
      <c r="E85" s="133">
        <f t="shared" si="9"/>
        <v>16</v>
      </c>
      <c r="F85" s="227">
        <v>0</v>
      </c>
      <c r="G85" s="227">
        <v>0</v>
      </c>
      <c r="H85" s="133">
        <v>4</v>
      </c>
      <c r="I85" s="227">
        <v>0</v>
      </c>
      <c r="J85" s="133">
        <v>25</v>
      </c>
      <c r="K85" s="133">
        <v>7</v>
      </c>
      <c r="L85" s="133">
        <v>2</v>
      </c>
      <c r="M85" s="133">
        <v>9</v>
      </c>
      <c r="N85" s="227">
        <v>0</v>
      </c>
      <c r="O85" s="227">
        <v>0</v>
      </c>
      <c r="P85" s="227">
        <v>0</v>
      </c>
      <c r="Q85" s="227">
        <v>0</v>
      </c>
      <c r="R85" s="227">
        <v>0</v>
      </c>
      <c r="S85" s="227">
        <v>0</v>
      </c>
      <c r="T85" s="133" t="s">
        <v>1902</v>
      </c>
      <c r="U85" s="133" t="s">
        <v>1902</v>
      </c>
      <c r="V85" s="133" t="s">
        <v>1902</v>
      </c>
      <c r="W85" s="133" t="s">
        <v>1902</v>
      </c>
      <c r="X85" s="227">
        <v>0</v>
      </c>
      <c r="Y85" s="227">
        <v>0</v>
      </c>
      <c r="Z85" s="227">
        <v>0</v>
      </c>
      <c r="AA85" s="227">
        <v>0</v>
      </c>
      <c r="AB85" s="227">
        <f t="shared" si="7"/>
        <v>0</v>
      </c>
      <c r="AC85" s="133" t="s">
        <v>1902</v>
      </c>
      <c r="AE85" s="57"/>
      <c r="AF85" s="133"/>
    </row>
    <row r="86" spans="1:32" ht="14.25" customHeight="1">
      <c r="A86" s="58" t="s">
        <v>2202</v>
      </c>
      <c r="B86" s="133">
        <v>9</v>
      </c>
      <c r="C86" s="133">
        <v>98</v>
      </c>
      <c r="D86" s="133">
        <f t="shared" si="8"/>
        <v>59</v>
      </c>
      <c r="E86" s="133">
        <f t="shared" si="9"/>
        <v>39</v>
      </c>
      <c r="F86" s="133">
        <v>3</v>
      </c>
      <c r="G86" s="227">
        <v>0</v>
      </c>
      <c r="H86" s="133">
        <v>7</v>
      </c>
      <c r="I86" s="133">
        <v>5</v>
      </c>
      <c r="J86" s="133">
        <v>39</v>
      </c>
      <c r="K86" s="133">
        <v>8</v>
      </c>
      <c r="L86" s="133">
        <v>10</v>
      </c>
      <c r="M86" s="133">
        <v>26</v>
      </c>
      <c r="N86" s="227">
        <v>0</v>
      </c>
      <c r="O86" s="227">
        <v>0</v>
      </c>
      <c r="P86" s="227">
        <v>0</v>
      </c>
      <c r="Q86" s="227">
        <v>0</v>
      </c>
      <c r="R86" s="133">
        <v>1</v>
      </c>
      <c r="S86" s="133">
        <v>1</v>
      </c>
      <c r="T86" s="133">
        <v>21201</v>
      </c>
      <c r="U86" s="133">
        <v>21813</v>
      </c>
      <c r="V86" s="133">
        <v>59314</v>
      </c>
      <c r="W86" s="133">
        <v>19648</v>
      </c>
      <c r="X86" s="133">
        <v>39527</v>
      </c>
      <c r="Y86" s="133">
        <v>139</v>
      </c>
      <c r="Z86" s="227">
        <v>0</v>
      </c>
      <c r="AA86" s="227">
        <v>0</v>
      </c>
      <c r="AB86" s="227">
        <f t="shared" si="7"/>
        <v>139</v>
      </c>
      <c r="AC86" s="133">
        <v>34724</v>
      </c>
      <c r="AE86" s="57"/>
      <c r="AF86" s="133"/>
    </row>
    <row r="87" spans="1:32" ht="14.25" customHeight="1">
      <c r="A87" s="58" t="s">
        <v>2204</v>
      </c>
      <c r="B87" s="133">
        <v>6</v>
      </c>
      <c r="C87" s="133">
        <v>91</v>
      </c>
      <c r="D87" s="133">
        <f t="shared" si="8"/>
        <v>67</v>
      </c>
      <c r="E87" s="133">
        <f t="shared" si="9"/>
        <v>24</v>
      </c>
      <c r="F87" s="227">
        <v>0</v>
      </c>
      <c r="G87" s="227">
        <v>0</v>
      </c>
      <c r="H87" s="133">
        <v>7</v>
      </c>
      <c r="I87" s="133">
        <v>4</v>
      </c>
      <c r="J87" s="133">
        <v>54</v>
      </c>
      <c r="K87" s="133">
        <v>14</v>
      </c>
      <c r="L87" s="133">
        <v>6</v>
      </c>
      <c r="M87" s="133">
        <v>6</v>
      </c>
      <c r="N87" s="227">
        <v>0</v>
      </c>
      <c r="O87" s="227">
        <v>0</v>
      </c>
      <c r="P87" s="227">
        <v>0</v>
      </c>
      <c r="Q87" s="227">
        <v>0</v>
      </c>
      <c r="R87" s="133">
        <v>1</v>
      </c>
      <c r="S87" s="133">
        <v>2</v>
      </c>
      <c r="T87" s="133">
        <v>48228</v>
      </c>
      <c r="U87" s="133">
        <v>67636</v>
      </c>
      <c r="V87" s="133">
        <v>164095</v>
      </c>
      <c r="W87" s="133">
        <v>147238</v>
      </c>
      <c r="X87" s="133">
        <v>16857</v>
      </c>
      <c r="Y87" s="227">
        <v>0</v>
      </c>
      <c r="Z87" s="227">
        <v>0</v>
      </c>
      <c r="AA87" s="227">
        <v>0</v>
      </c>
      <c r="AB87" s="227">
        <f t="shared" si="7"/>
        <v>0</v>
      </c>
      <c r="AC87" s="133">
        <v>84189</v>
      </c>
      <c r="AE87" s="57"/>
      <c r="AF87" s="133"/>
    </row>
    <row r="88" spans="1:32" ht="14.25" customHeight="1">
      <c r="A88" s="147" t="s">
        <v>2235</v>
      </c>
      <c r="B88" s="133">
        <v>69</v>
      </c>
      <c r="C88" s="133">
        <v>454</v>
      </c>
      <c r="D88" s="133">
        <f aca="true" t="shared" si="10" ref="D88:D94">(F88+H88+J88+L88+N88)-P88</f>
        <v>276</v>
      </c>
      <c r="E88" s="133">
        <f aca="true" t="shared" si="11" ref="E88:E94">(G88+I88+K88+M88+O88)-Q88</f>
        <v>178</v>
      </c>
      <c r="F88" s="133">
        <v>14</v>
      </c>
      <c r="G88" s="133">
        <v>1</v>
      </c>
      <c r="H88" s="133">
        <v>35</v>
      </c>
      <c r="I88" s="133">
        <v>26</v>
      </c>
      <c r="J88" s="133">
        <v>184</v>
      </c>
      <c r="K88" s="133">
        <v>57</v>
      </c>
      <c r="L88" s="133">
        <v>43</v>
      </c>
      <c r="M88" s="133">
        <v>94</v>
      </c>
      <c r="N88" s="227">
        <v>0</v>
      </c>
      <c r="O88" s="227">
        <v>0</v>
      </c>
      <c r="P88" s="227">
        <v>0</v>
      </c>
      <c r="Q88" s="227">
        <v>0</v>
      </c>
      <c r="R88" s="133">
        <v>6</v>
      </c>
      <c r="S88" s="133">
        <v>3</v>
      </c>
      <c r="T88" s="133">
        <v>128541</v>
      </c>
      <c r="U88" s="133">
        <v>226685</v>
      </c>
      <c r="V88" s="133">
        <v>470316</v>
      </c>
      <c r="W88" s="133">
        <v>349509</v>
      </c>
      <c r="X88" s="133">
        <v>120197</v>
      </c>
      <c r="Y88" s="133">
        <v>610</v>
      </c>
      <c r="Z88" s="133">
        <v>24</v>
      </c>
      <c r="AA88" s="227">
        <v>0</v>
      </c>
      <c r="AB88" s="227">
        <f t="shared" si="7"/>
        <v>586</v>
      </c>
      <c r="AC88" s="133">
        <v>226087</v>
      </c>
      <c r="AE88" s="57"/>
      <c r="AF88" s="133"/>
    </row>
    <row r="89" spans="1:32" ht="14.25" customHeight="1">
      <c r="A89" s="147" t="s">
        <v>2236</v>
      </c>
      <c r="B89" s="133">
        <v>29</v>
      </c>
      <c r="C89" s="133">
        <v>394</v>
      </c>
      <c r="D89" s="133">
        <f t="shared" si="10"/>
        <v>241</v>
      </c>
      <c r="E89" s="133">
        <f t="shared" si="11"/>
        <v>153</v>
      </c>
      <c r="F89" s="133">
        <v>3</v>
      </c>
      <c r="G89" s="133">
        <v>2</v>
      </c>
      <c r="H89" s="133">
        <v>33</v>
      </c>
      <c r="I89" s="133">
        <v>19</v>
      </c>
      <c r="J89" s="133">
        <v>172</v>
      </c>
      <c r="K89" s="133">
        <v>33</v>
      </c>
      <c r="L89" s="133">
        <v>27</v>
      </c>
      <c r="M89" s="133">
        <v>98</v>
      </c>
      <c r="N89" s="133">
        <v>6</v>
      </c>
      <c r="O89" s="133">
        <v>1</v>
      </c>
      <c r="P89" s="227">
        <v>0</v>
      </c>
      <c r="Q89" s="227">
        <v>0</v>
      </c>
      <c r="R89" s="227">
        <v>0</v>
      </c>
      <c r="S89" s="227">
        <v>0</v>
      </c>
      <c r="T89" s="133">
        <v>108542</v>
      </c>
      <c r="U89" s="133">
        <v>216701</v>
      </c>
      <c r="V89" s="133">
        <v>532203</v>
      </c>
      <c r="W89" s="133">
        <v>322982</v>
      </c>
      <c r="X89" s="133">
        <v>113448</v>
      </c>
      <c r="Y89" s="133">
        <v>95773</v>
      </c>
      <c r="Z89" s="227">
        <v>0</v>
      </c>
      <c r="AA89" s="227">
        <v>0</v>
      </c>
      <c r="AB89" s="227">
        <f t="shared" si="7"/>
        <v>95773</v>
      </c>
      <c r="AC89" s="133">
        <v>292386</v>
      </c>
      <c r="AE89" s="57"/>
      <c r="AF89" s="133"/>
    </row>
    <row r="90" spans="1:32" ht="14.25" customHeight="1">
      <c r="A90" s="147" t="s">
        <v>2237</v>
      </c>
      <c r="B90" s="133">
        <v>21</v>
      </c>
      <c r="C90" s="133">
        <v>525</v>
      </c>
      <c r="D90" s="133">
        <f t="shared" si="10"/>
        <v>311</v>
      </c>
      <c r="E90" s="133">
        <f t="shared" si="11"/>
        <v>214</v>
      </c>
      <c r="F90" s="133">
        <v>2</v>
      </c>
      <c r="G90" s="133">
        <v>1</v>
      </c>
      <c r="H90" s="133">
        <v>26</v>
      </c>
      <c r="I90" s="133">
        <v>11</v>
      </c>
      <c r="J90" s="133">
        <v>251</v>
      </c>
      <c r="K90" s="133">
        <v>62</v>
      </c>
      <c r="L90" s="133">
        <v>29</v>
      </c>
      <c r="M90" s="133">
        <v>140</v>
      </c>
      <c r="N90" s="133">
        <v>3</v>
      </c>
      <c r="O90" s="227">
        <v>0</v>
      </c>
      <c r="P90" s="227">
        <v>0</v>
      </c>
      <c r="Q90" s="227">
        <v>0</v>
      </c>
      <c r="R90" s="133">
        <v>2</v>
      </c>
      <c r="S90" s="133">
        <v>2</v>
      </c>
      <c r="T90" s="133">
        <v>172900</v>
      </c>
      <c r="U90" s="133">
        <v>555593</v>
      </c>
      <c r="V90" s="133">
        <v>1016326</v>
      </c>
      <c r="W90" s="133">
        <v>884295</v>
      </c>
      <c r="X90" s="133">
        <v>42574</v>
      </c>
      <c r="Y90" s="133">
        <v>89457</v>
      </c>
      <c r="Z90" s="227">
        <v>0</v>
      </c>
      <c r="AA90" s="133">
        <v>5853</v>
      </c>
      <c r="AB90" s="227">
        <f t="shared" si="7"/>
        <v>83604</v>
      </c>
      <c r="AC90" s="133">
        <v>432066</v>
      </c>
      <c r="AE90" s="57"/>
      <c r="AF90" s="133"/>
    </row>
    <row r="91" spans="1:32" ht="14.25" customHeight="1">
      <c r="A91" s="147" t="s">
        <v>2238</v>
      </c>
      <c r="B91" s="133">
        <v>10</v>
      </c>
      <c r="C91" s="133">
        <v>370</v>
      </c>
      <c r="D91" s="133">
        <f t="shared" si="10"/>
        <v>253</v>
      </c>
      <c r="E91" s="133">
        <f t="shared" si="11"/>
        <v>117</v>
      </c>
      <c r="F91" s="133">
        <v>1</v>
      </c>
      <c r="G91" s="227">
        <v>0</v>
      </c>
      <c r="H91" s="133">
        <v>11</v>
      </c>
      <c r="I91" s="133">
        <v>4</v>
      </c>
      <c r="J91" s="133">
        <v>209</v>
      </c>
      <c r="K91" s="133">
        <v>32</v>
      </c>
      <c r="L91" s="133">
        <v>43</v>
      </c>
      <c r="M91" s="133">
        <v>74</v>
      </c>
      <c r="N91" s="133">
        <v>6</v>
      </c>
      <c r="O91" s="133">
        <v>7</v>
      </c>
      <c r="P91" s="133">
        <v>17</v>
      </c>
      <c r="Q91" s="227">
        <v>0</v>
      </c>
      <c r="R91" s="133">
        <v>1</v>
      </c>
      <c r="S91" s="133">
        <v>7</v>
      </c>
      <c r="T91" s="133">
        <v>146917</v>
      </c>
      <c r="U91" s="133">
        <v>484705</v>
      </c>
      <c r="V91" s="133">
        <v>765796</v>
      </c>
      <c r="W91" s="133">
        <v>346436</v>
      </c>
      <c r="X91" s="133">
        <v>103785</v>
      </c>
      <c r="Y91" s="133">
        <v>315575</v>
      </c>
      <c r="Z91" s="227">
        <v>0</v>
      </c>
      <c r="AA91" s="227">
        <v>0</v>
      </c>
      <c r="AB91" s="227">
        <f t="shared" si="7"/>
        <v>315575</v>
      </c>
      <c r="AC91" s="133">
        <v>244815</v>
      </c>
      <c r="AE91" s="57"/>
      <c r="AF91" s="133"/>
    </row>
    <row r="92" spans="1:35" ht="14.25" customHeight="1">
      <c r="A92" s="147" t="s">
        <v>2239</v>
      </c>
      <c r="B92" s="133">
        <v>9</v>
      </c>
      <c r="C92" s="133">
        <v>639</v>
      </c>
      <c r="D92" s="133">
        <f t="shared" si="10"/>
        <v>356</v>
      </c>
      <c r="E92" s="133">
        <f t="shared" si="11"/>
        <v>283</v>
      </c>
      <c r="F92" s="227">
        <v>0</v>
      </c>
      <c r="G92" s="227">
        <v>0</v>
      </c>
      <c r="H92" s="133">
        <v>16</v>
      </c>
      <c r="I92" s="133">
        <v>6</v>
      </c>
      <c r="J92" s="133">
        <v>304</v>
      </c>
      <c r="K92" s="133">
        <v>84</v>
      </c>
      <c r="L92" s="133">
        <v>73</v>
      </c>
      <c r="M92" s="133">
        <v>186</v>
      </c>
      <c r="N92" s="133">
        <v>2</v>
      </c>
      <c r="O92" s="133">
        <v>7</v>
      </c>
      <c r="P92" s="133">
        <v>39</v>
      </c>
      <c r="Q92" s="227">
        <v>0</v>
      </c>
      <c r="R92" s="227">
        <v>0</v>
      </c>
      <c r="S92" s="227">
        <v>0</v>
      </c>
      <c r="T92" s="133">
        <v>248107</v>
      </c>
      <c r="U92" s="133">
        <v>870926</v>
      </c>
      <c r="V92" s="133">
        <v>1136659</v>
      </c>
      <c r="W92" s="133">
        <v>989522</v>
      </c>
      <c r="X92" s="133">
        <v>106692</v>
      </c>
      <c r="Y92" s="133">
        <v>40445</v>
      </c>
      <c r="Z92" s="227">
        <v>0</v>
      </c>
      <c r="AA92" s="227">
        <v>0</v>
      </c>
      <c r="AB92" s="227">
        <f t="shared" si="7"/>
        <v>40445</v>
      </c>
      <c r="AC92" s="133">
        <v>224682</v>
      </c>
      <c r="AD92" s="57"/>
      <c r="AE92" s="57"/>
      <c r="AF92" s="57"/>
      <c r="AH92" s="57"/>
      <c r="AI92" s="133"/>
    </row>
    <row r="93" spans="1:35" ht="14.25" customHeight="1">
      <c r="A93" s="147" t="s">
        <v>2240</v>
      </c>
      <c r="B93" s="133">
        <v>2</v>
      </c>
      <c r="C93" s="133">
        <v>299</v>
      </c>
      <c r="D93" s="133">
        <f t="shared" si="10"/>
        <v>215</v>
      </c>
      <c r="E93" s="133">
        <f t="shared" si="11"/>
        <v>84</v>
      </c>
      <c r="F93" s="227">
        <v>0</v>
      </c>
      <c r="G93" s="227">
        <v>0</v>
      </c>
      <c r="H93" s="133">
        <v>11</v>
      </c>
      <c r="I93" s="227">
        <v>0</v>
      </c>
      <c r="J93" s="133">
        <v>171</v>
      </c>
      <c r="K93" s="133">
        <v>55</v>
      </c>
      <c r="L93" s="133">
        <v>32</v>
      </c>
      <c r="M93" s="133">
        <v>29</v>
      </c>
      <c r="N93" s="133">
        <v>1</v>
      </c>
      <c r="O93" s="227">
        <v>0</v>
      </c>
      <c r="P93" s="227">
        <v>0</v>
      </c>
      <c r="Q93" s="227">
        <v>0</v>
      </c>
      <c r="R93" s="227">
        <v>0</v>
      </c>
      <c r="S93" s="227">
        <v>0</v>
      </c>
      <c r="T93" s="133" t="s">
        <v>1902</v>
      </c>
      <c r="U93" s="133" t="s">
        <v>1902</v>
      </c>
      <c r="V93" s="133" t="s">
        <v>1902</v>
      </c>
      <c r="W93" s="133" t="s">
        <v>1902</v>
      </c>
      <c r="X93" s="227">
        <v>0</v>
      </c>
      <c r="Y93" s="133" t="s">
        <v>2253</v>
      </c>
      <c r="Z93" s="227">
        <v>0</v>
      </c>
      <c r="AA93" s="227">
        <v>0</v>
      </c>
      <c r="AB93" s="227" t="s">
        <v>1902</v>
      </c>
      <c r="AC93" s="133" t="s">
        <v>1902</v>
      </c>
      <c r="AD93" s="57"/>
      <c r="AE93" s="57"/>
      <c r="AF93" s="57"/>
      <c r="AH93" s="57"/>
      <c r="AI93" s="133"/>
    </row>
    <row r="94" spans="1:35" ht="14.25" customHeight="1">
      <c r="A94" s="147" t="s">
        <v>2132</v>
      </c>
      <c r="B94" s="133">
        <v>1</v>
      </c>
      <c r="C94" s="133">
        <v>384</v>
      </c>
      <c r="D94" s="133">
        <f t="shared" si="10"/>
        <v>257</v>
      </c>
      <c r="E94" s="133">
        <f t="shared" si="11"/>
        <v>127</v>
      </c>
      <c r="F94" s="227">
        <v>0</v>
      </c>
      <c r="G94" s="227">
        <v>0</v>
      </c>
      <c r="H94" s="227">
        <v>0</v>
      </c>
      <c r="I94" s="227">
        <v>0</v>
      </c>
      <c r="J94" s="133">
        <v>237</v>
      </c>
      <c r="K94" s="133">
        <v>87</v>
      </c>
      <c r="L94" s="133">
        <v>20</v>
      </c>
      <c r="M94" s="133">
        <v>40</v>
      </c>
      <c r="N94" s="227">
        <v>0</v>
      </c>
      <c r="O94" s="227">
        <v>0</v>
      </c>
      <c r="P94" s="227">
        <v>0</v>
      </c>
      <c r="Q94" s="227">
        <v>0</v>
      </c>
      <c r="R94" s="227">
        <v>0</v>
      </c>
      <c r="S94" s="227">
        <v>0</v>
      </c>
      <c r="T94" s="133" t="s">
        <v>1902</v>
      </c>
      <c r="U94" s="133" t="s">
        <v>1902</v>
      </c>
      <c r="V94" s="133" t="s">
        <v>1902</v>
      </c>
      <c r="W94" s="133" t="s">
        <v>1902</v>
      </c>
      <c r="X94" s="227">
        <v>0</v>
      </c>
      <c r="Y94" s="133" t="s">
        <v>2253</v>
      </c>
      <c r="Z94" s="227">
        <v>0</v>
      </c>
      <c r="AA94" s="227">
        <v>0</v>
      </c>
      <c r="AB94" s="227" t="s">
        <v>1902</v>
      </c>
      <c r="AC94" s="133" t="s">
        <v>1902</v>
      </c>
      <c r="AD94" s="57"/>
      <c r="AE94" s="57"/>
      <c r="AF94" s="57"/>
      <c r="AH94" s="57"/>
      <c r="AI94" s="133"/>
    </row>
    <row r="95" spans="1:32" ht="14.25" customHeight="1">
      <c r="A95" s="58" t="s">
        <v>2136</v>
      </c>
      <c r="B95" s="133">
        <v>60</v>
      </c>
      <c r="C95" s="133">
        <v>1635</v>
      </c>
      <c r="D95" s="133">
        <f t="shared" si="8"/>
        <v>1036</v>
      </c>
      <c r="E95" s="133">
        <f t="shared" si="9"/>
        <v>599</v>
      </c>
      <c r="F95" s="133">
        <v>14</v>
      </c>
      <c r="G95" s="133">
        <v>6</v>
      </c>
      <c r="H95" s="133">
        <v>42</v>
      </c>
      <c r="I95" s="133">
        <v>20</v>
      </c>
      <c r="J95" s="133">
        <v>766</v>
      </c>
      <c r="K95" s="133">
        <v>167</v>
      </c>
      <c r="L95" s="133">
        <v>110</v>
      </c>
      <c r="M95" s="133">
        <v>339</v>
      </c>
      <c r="N95" s="133">
        <v>105</v>
      </c>
      <c r="O95" s="133">
        <v>67</v>
      </c>
      <c r="P95" s="133">
        <v>1</v>
      </c>
      <c r="Q95" s="227">
        <v>0</v>
      </c>
      <c r="R95" s="133">
        <v>3</v>
      </c>
      <c r="S95" s="133">
        <v>3</v>
      </c>
      <c r="T95" s="133">
        <v>519663</v>
      </c>
      <c r="U95" s="133">
        <v>1608996</v>
      </c>
      <c r="V95" s="133">
        <v>3568939</v>
      </c>
      <c r="W95" s="133">
        <v>3473119</v>
      </c>
      <c r="X95" s="133">
        <v>61353</v>
      </c>
      <c r="Y95" s="134">
        <v>34467</v>
      </c>
      <c r="Z95" s="228">
        <v>0</v>
      </c>
      <c r="AA95" s="228">
        <v>0</v>
      </c>
      <c r="AB95" s="228">
        <f t="shared" si="7"/>
        <v>34467</v>
      </c>
      <c r="AC95" s="133">
        <v>1684849</v>
      </c>
      <c r="AE95" s="57"/>
      <c r="AF95" s="133"/>
    </row>
    <row r="96" spans="1:32" ht="14.25" customHeight="1">
      <c r="A96" s="58" t="s">
        <v>2153</v>
      </c>
      <c r="B96" s="133">
        <v>14</v>
      </c>
      <c r="C96" s="133">
        <v>365</v>
      </c>
      <c r="D96" s="133">
        <f t="shared" si="8"/>
        <v>168</v>
      </c>
      <c r="E96" s="133">
        <f t="shared" si="9"/>
        <v>197</v>
      </c>
      <c r="F96" s="133">
        <v>3</v>
      </c>
      <c r="G96" s="133">
        <v>1</v>
      </c>
      <c r="H96" s="133">
        <v>13</v>
      </c>
      <c r="I96" s="133">
        <v>3</v>
      </c>
      <c r="J96" s="133">
        <v>80</v>
      </c>
      <c r="K96" s="133">
        <v>49</v>
      </c>
      <c r="L96" s="133">
        <v>36</v>
      </c>
      <c r="M96" s="133">
        <v>95</v>
      </c>
      <c r="N96" s="133">
        <v>36</v>
      </c>
      <c r="O96" s="133">
        <v>49</v>
      </c>
      <c r="P96" s="227">
        <v>0</v>
      </c>
      <c r="Q96" s="227">
        <v>0</v>
      </c>
      <c r="R96" s="133">
        <v>3</v>
      </c>
      <c r="S96" s="133">
        <v>3</v>
      </c>
      <c r="T96" s="133">
        <v>86074</v>
      </c>
      <c r="U96" s="133">
        <v>267514</v>
      </c>
      <c r="V96" s="133">
        <v>459256</v>
      </c>
      <c r="W96" s="133">
        <v>450347</v>
      </c>
      <c r="X96" s="133">
        <v>1761</v>
      </c>
      <c r="Y96" s="133">
        <v>7148</v>
      </c>
      <c r="Z96" s="227">
        <v>0</v>
      </c>
      <c r="AA96" s="227">
        <v>0</v>
      </c>
      <c r="AB96" s="227">
        <f t="shared" si="7"/>
        <v>7148</v>
      </c>
      <c r="AC96" s="133">
        <v>169717</v>
      </c>
      <c r="AE96" s="57"/>
      <c r="AF96" s="133"/>
    </row>
    <row r="97" spans="1:32" ht="14.25" customHeight="1">
      <c r="A97" s="58" t="s">
        <v>2154</v>
      </c>
      <c r="B97" s="133">
        <v>3</v>
      </c>
      <c r="C97" s="133">
        <v>131</v>
      </c>
      <c r="D97" s="133">
        <f t="shared" si="8"/>
        <v>102</v>
      </c>
      <c r="E97" s="133">
        <f t="shared" si="9"/>
        <v>29</v>
      </c>
      <c r="F97" s="227">
        <v>0</v>
      </c>
      <c r="G97" s="227">
        <v>0</v>
      </c>
      <c r="H97" s="133">
        <v>1</v>
      </c>
      <c r="I97" s="133">
        <v>1</v>
      </c>
      <c r="J97" s="133">
        <v>74</v>
      </c>
      <c r="K97" s="133">
        <v>5</v>
      </c>
      <c r="L97" s="133">
        <v>6</v>
      </c>
      <c r="M97" s="133">
        <v>22</v>
      </c>
      <c r="N97" s="133">
        <v>22</v>
      </c>
      <c r="O97" s="133">
        <v>1</v>
      </c>
      <c r="P97" s="133">
        <v>1</v>
      </c>
      <c r="Q97" s="227">
        <v>0</v>
      </c>
      <c r="R97" s="227">
        <v>0</v>
      </c>
      <c r="S97" s="227">
        <v>0</v>
      </c>
      <c r="T97" s="133">
        <v>84811</v>
      </c>
      <c r="U97" s="133">
        <v>459041</v>
      </c>
      <c r="V97" s="133">
        <v>843657</v>
      </c>
      <c r="W97" s="133">
        <v>843657</v>
      </c>
      <c r="X97" s="227">
        <v>0</v>
      </c>
      <c r="Y97" s="227">
        <v>0</v>
      </c>
      <c r="Z97" s="227">
        <v>0</v>
      </c>
      <c r="AA97" s="227">
        <v>0</v>
      </c>
      <c r="AB97" s="227">
        <f t="shared" si="7"/>
        <v>0</v>
      </c>
      <c r="AC97" s="133">
        <v>299793</v>
      </c>
      <c r="AE97" s="57"/>
      <c r="AF97" s="133"/>
    </row>
    <row r="98" spans="1:32" ht="14.25" customHeight="1">
      <c r="A98" s="58" t="s">
        <v>2155</v>
      </c>
      <c r="B98" s="133">
        <v>6</v>
      </c>
      <c r="C98" s="133">
        <v>104</v>
      </c>
      <c r="D98" s="133">
        <f t="shared" si="8"/>
        <v>32</v>
      </c>
      <c r="E98" s="133">
        <f t="shared" si="9"/>
        <v>72</v>
      </c>
      <c r="F98" s="133">
        <v>2</v>
      </c>
      <c r="G98" s="227">
        <v>0</v>
      </c>
      <c r="H98" s="133">
        <v>6</v>
      </c>
      <c r="I98" s="133">
        <v>2</v>
      </c>
      <c r="J98" s="133">
        <v>17</v>
      </c>
      <c r="K98" s="133">
        <v>26</v>
      </c>
      <c r="L98" s="133">
        <v>7</v>
      </c>
      <c r="M98" s="133">
        <v>41</v>
      </c>
      <c r="N98" s="227">
        <v>0</v>
      </c>
      <c r="O98" s="133">
        <v>3</v>
      </c>
      <c r="P98" s="227">
        <v>0</v>
      </c>
      <c r="Q98" s="227">
        <v>0</v>
      </c>
      <c r="R98" s="227">
        <v>0</v>
      </c>
      <c r="S98" s="227">
        <v>0</v>
      </c>
      <c r="T98" s="133">
        <v>20112</v>
      </c>
      <c r="U98" s="133">
        <v>39639</v>
      </c>
      <c r="V98" s="133">
        <v>72248</v>
      </c>
      <c r="W98" s="133">
        <v>45093</v>
      </c>
      <c r="X98" s="133">
        <v>13744</v>
      </c>
      <c r="Y98" s="133">
        <v>13411</v>
      </c>
      <c r="Z98" s="227">
        <v>0</v>
      </c>
      <c r="AA98" s="227">
        <v>0</v>
      </c>
      <c r="AB98" s="227">
        <f t="shared" si="7"/>
        <v>13411</v>
      </c>
      <c r="AC98" s="133">
        <v>29866</v>
      </c>
      <c r="AE98" s="57"/>
      <c r="AF98" s="133"/>
    </row>
    <row r="99" spans="1:32" ht="14.25" customHeight="1">
      <c r="A99" s="58" t="s">
        <v>2156</v>
      </c>
      <c r="B99" s="133">
        <v>2</v>
      </c>
      <c r="C99" s="133">
        <v>22</v>
      </c>
      <c r="D99" s="133">
        <f t="shared" si="8"/>
        <v>17</v>
      </c>
      <c r="E99" s="133">
        <f t="shared" si="9"/>
        <v>5</v>
      </c>
      <c r="F99" s="133">
        <v>1</v>
      </c>
      <c r="G99" s="133">
        <v>2</v>
      </c>
      <c r="H99" s="227">
        <v>0</v>
      </c>
      <c r="I99" s="227">
        <v>0</v>
      </c>
      <c r="J99" s="133">
        <v>15</v>
      </c>
      <c r="K99" s="133">
        <v>3</v>
      </c>
      <c r="L99" s="133">
        <v>1</v>
      </c>
      <c r="M99" s="227">
        <v>0</v>
      </c>
      <c r="N99" s="227">
        <v>0</v>
      </c>
      <c r="O99" s="227">
        <v>0</v>
      </c>
      <c r="P99" s="227">
        <v>0</v>
      </c>
      <c r="Q99" s="227">
        <v>0</v>
      </c>
      <c r="R99" s="227">
        <v>0</v>
      </c>
      <c r="S99" s="227">
        <v>0</v>
      </c>
      <c r="T99" s="133" t="s">
        <v>1902</v>
      </c>
      <c r="U99" s="133" t="s">
        <v>1902</v>
      </c>
      <c r="V99" s="133" t="s">
        <v>1902</v>
      </c>
      <c r="W99" s="133" t="s">
        <v>1902</v>
      </c>
      <c r="X99" s="133" t="s">
        <v>1902</v>
      </c>
      <c r="Y99" s="133" t="s">
        <v>2253</v>
      </c>
      <c r="Z99" s="227">
        <v>0</v>
      </c>
      <c r="AA99" s="227">
        <v>0</v>
      </c>
      <c r="AB99" s="227" t="s">
        <v>1902</v>
      </c>
      <c r="AC99" s="133" t="s">
        <v>1902</v>
      </c>
      <c r="AE99" s="57"/>
      <c r="AF99" s="133"/>
    </row>
    <row r="100" spans="1:32" ht="14.25" customHeight="1">
      <c r="A100" s="58" t="s">
        <v>2157</v>
      </c>
      <c r="B100" s="133">
        <v>1</v>
      </c>
      <c r="C100" s="133">
        <v>7</v>
      </c>
      <c r="D100" s="133">
        <f t="shared" si="8"/>
        <v>5</v>
      </c>
      <c r="E100" s="133">
        <f t="shared" si="9"/>
        <v>2</v>
      </c>
      <c r="F100" s="133">
        <v>1</v>
      </c>
      <c r="G100" s="227">
        <v>0</v>
      </c>
      <c r="H100" s="227">
        <v>0</v>
      </c>
      <c r="I100" s="227">
        <v>0</v>
      </c>
      <c r="J100" s="133">
        <v>4</v>
      </c>
      <c r="K100" s="133">
        <v>1</v>
      </c>
      <c r="L100" s="227">
        <v>0</v>
      </c>
      <c r="M100" s="133">
        <v>1</v>
      </c>
      <c r="N100" s="227">
        <v>0</v>
      </c>
      <c r="O100" s="227">
        <v>0</v>
      </c>
      <c r="P100" s="227">
        <v>0</v>
      </c>
      <c r="Q100" s="227">
        <v>0</v>
      </c>
      <c r="R100" s="227">
        <v>0</v>
      </c>
      <c r="S100" s="227">
        <v>0</v>
      </c>
      <c r="T100" s="133" t="s">
        <v>1902</v>
      </c>
      <c r="U100" s="133" t="s">
        <v>1902</v>
      </c>
      <c r="V100" s="133" t="s">
        <v>1902</v>
      </c>
      <c r="W100" s="133" t="s">
        <v>1902</v>
      </c>
      <c r="X100" s="228">
        <v>0</v>
      </c>
      <c r="Y100" s="228">
        <v>0</v>
      </c>
      <c r="Z100" s="227">
        <v>0</v>
      </c>
      <c r="AA100" s="227">
        <v>0</v>
      </c>
      <c r="AB100" s="227">
        <f t="shared" si="7"/>
        <v>0</v>
      </c>
      <c r="AC100" s="133" t="s">
        <v>1902</v>
      </c>
      <c r="AE100" s="57"/>
      <c r="AF100" s="133"/>
    </row>
    <row r="101" spans="1:32" ht="14.25" customHeight="1">
      <c r="A101" s="58" t="s">
        <v>2160</v>
      </c>
      <c r="B101" s="133">
        <v>2</v>
      </c>
      <c r="C101" s="133">
        <v>99</v>
      </c>
      <c r="D101" s="133">
        <f t="shared" si="8"/>
        <v>68</v>
      </c>
      <c r="E101" s="133">
        <f t="shared" si="9"/>
        <v>31</v>
      </c>
      <c r="F101" s="227">
        <v>0</v>
      </c>
      <c r="G101" s="227">
        <v>0</v>
      </c>
      <c r="H101" s="133">
        <v>2</v>
      </c>
      <c r="I101" s="227">
        <v>0</v>
      </c>
      <c r="J101" s="133">
        <v>60</v>
      </c>
      <c r="K101" s="133">
        <v>16</v>
      </c>
      <c r="L101" s="133">
        <v>2</v>
      </c>
      <c r="M101" s="133">
        <v>13</v>
      </c>
      <c r="N101" s="133">
        <v>4</v>
      </c>
      <c r="O101" s="133">
        <v>2</v>
      </c>
      <c r="P101" s="227">
        <v>0</v>
      </c>
      <c r="Q101" s="227">
        <v>0</v>
      </c>
      <c r="R101" s="227">
        <v>0</v>
      </c>
      <c r="S101" s="227">
        <v>0</v>
      </c>
      <c r="T101" s="133" t="s">
        <v>1902</v>
      </c>
      <c r="U101" s="133" t="s">
        <v>1902</v>
      </c>
      <c r="V101" s="133" t="s">
        <v>1902</v>
      </c>
      <c r="W101" s="133" t="s">
        <v>1902</v>
      </c>
      <c r="X101" s="227">
        <v>0</v>
      </c>
      <c r="Y101" s="227">
        <v>0</v>
      </c>
      <c r="Z101" s="227">
        <v>0</v>
      </c>
      <c r="AA101" s="227">
        <v>0</v>
      </c>
      <c r="AB101" s="227">
        <f t="shared" si="7"/>
        <v>0</v>
      </c>
      <c r="AC101" s="133" t="s">
        <v>1902</v>
      </c>
      <c r="AE101" s="57"/>
      <c r="AF101" s="133"/>
    </row>
    <row r="102" spans="1:32" ht="14.25" customHeight="1">
      <c r="A102" s="58" t="s">
        <v>2162</v>
      </c>
      <c r="B102" s="133">
        <v>4</v>
      </c>
      <c r="C102" s="133">
        <v>32</v>
      </c>
      <c r="D102" s="133">
        <f t="shared" si="8"/>
        <v>18</v>
      </c>
      <c r="E102" s="133">
        <f t="shared" si="9"/>
        <v>14</v>
      </c>
      <c r="F102" s="133">
        <v>2</v>
      </c>
      <c r="G102" s="133">
        <v>1</v>
      </c>
      <c r="H102" s="133">
        <v>3</v>
      </c>
      <c r="I102" s="133">
        <v>2</v>
      </c>
      <c r="J102" s="133">
        <v>12</v>
      </c>
      <c r="K102" s="227">
        <v>0</v>
      </c>
      <c r="L102" s="133">
        <v>1</v>
      </c>
      <c r="M102" s="133">
        <v>11</v>
      </c>
      <c r="N102" s="227">
        <v>0</v>
      </c>
      <c r="O102" s="227">
        <v>0</v>
      </c>
      <c r="P102" s="227">
        <v>0</v>
      </c>
      <c r="Q102" s="227">
        <v>0</v>
      </c>
      <c r="R102" s="227">
        <v>0</v>
      </c>
      <c r="S102" s="227">
        <v>0</v>
      </c>
      <c r="T102" s="133">
        <v>5561</v>
      </c>
      <c r="U102" s="133">
        <v>10428</v>
      </c>
      <c r="V102" s="133">
        <v>28633</v>
      </c>
      <c r="W102" s="133">
        <v>23176</v>
      </c>
      <c r="X102" s="133">
        <v>5457</v>
      </c>
      <c r="Y102" s="227">
        <v>0</v>
      </c>
      <c r="Z102" s="227">
        <v>0</v>
      </c>
      <c r="AA102" s="227">
        <v>0</v>
      </c>
      <c r="AB102" s="227">
        <f t="shared" si="7"/>
        <v>0</v>
      </c>
      <c r="AC102" s="133">
        <v>16857</v>
      </c>
      <c r="AE102" s="57"/>
      <c r="AF102" s="133"/>
    </row>
    <row r="103" spans="1:32" ht="14.25" customHeight="1">
      <c r="A103" s="58" t="s">
        <v>2163</v>
      </c>
      <c r="B103" s="133">
        <v>2</v>
      </c>
      <c r="C103" s="133">
        <v>18</v>
      </c>
      <c r="D103" s="133">
        <f t="shared" si="8"/>
        <v>16</v>
      </c>
      <c r="E103" s="133">
        <f t="shared" si="9"/>
        <v>2</v>
      </c>
      <c r="F103" s="227">
        <v>0</v>
      </c>
      <c r="G103" s="227">
        <v>0</v>
      </c>
      <c r="H103" s="133">
        <v>1</v>
      </c>
      <c r="I103" s="133">
        <v>1</v>
      </c>
      <c r="J103" s="133">
        <v>11</v>
      </c>
      <c r="K103" s="133">
        <v>1</v>
      </c>
      <c r="L103" s="133">
        <v>4</v>
      </c>
      <c r="M103" s="227">
        <v>0</v>
      </c>
      <c r="N103" s="227">
        <v>0</v>
      </c>
      <c r="O103" s="227">
        <v>0</v>
      </c>
      <c r="P103" s="227">
        <v>0</v>
      </c>
      <c r="Q103" s="227">
        <v>0</v>
      </c>
      <c r="R103" s="227">
        <v>0</v>
      </c>
      <c r="S103" s="227">
        <v>0</v>
      </c>
      <c r="T103" s="133" t="s">
        <v>1902</v>
      </c>
      <c r="U103" s="133" t="s">
        <v>1902</v>
      </c>
      <c r="V103" s="133" t="s">
        <v>1902</v>
      </c>
      <c r="W103" s="133" t="s">
        <v>1902</v>
      </c>
      <c r="X103" s="228">
        <v>0</v>
      </c>
      <c r="Y103" s="228">
        <v>0</v>
      </c>
      <c r="Z103" s="227">
        <v>0</v>
      </c>
      <c r="AA103" s="227">
        <v>0</v>
      </c>
      <c r="AB103" s="227">
        <f t="shared" si="7"/>
        <v>0</v>
      </c>
      <c r="AC103" s="133" t="s">
        <v>1902</v>
      </c>
      <c r="AE103" s="57"/>
      <c r="AF103" s="133"/>
    </row>
    <row r="104" spans="1:32" ht="14.25" customHeight="1">
      <c r="A104" s="58" t="s">
        <v>2164</v>
      </c>
      <c r="B104" s="133">
        <v>1</v>
      </c>
      <c r="C104" s="133">
        <v>29</v>
      </c>
      <c r="D104" s="133">
        <f t="shared" si="8"/>
        <v>22</v>
      </c>
      <c r="E104" s="133">
        <f t="shared" si="9"/>
        <v>7</v>
      </c>
      <c r="F104" s="227">
        <v>0</v>
      </c>
      <c r="G104" s="227">
        <v>0</v>
      </c>
      <c r="H104" s="133">
        <v>1</v>
      </c>
      <c r="I104" s="133">
        <v>1</v>
      </c>
      <c r="J104" s="133">
        <v>20</v>
      </c>
      <c r="K104" s="133">
        <v>4</v>
      </c>
      <c r="L104" s="133">
        <v>1</v>
      </c>
      <c r="M104" s="133">
        <v>2</v>
      </c>
      <c r="N104" s="227">
        <v>0</v>
      </c>
      <c r="O104" s="227">
        <v>0</v>
      </c>
      <c r="P104" s="227">
        <v>0</v>
      </c>
      <c r="Q104" s="227">
        <v>0</v>
      </c>
      <c r="R104" s="227">
        <v>0</v>
      </c>
      <c r="S104" s="227">
        <v>0</v>
      </c>
      <c r="T104" s="133" t="s">
        <v>1902</v>
      </c>
      <c r="U104" s="133" t="s">
        <v>1902</v>
      </c>
      <c r="V104" s="133" t="s">
        <v>1902</v>
      </c>
      <c r="W104" s="133" t="s">
        <v>1902</v>
      </c>
      <c r="X104" s="227">
        <v>0</v>
      </c>
      <c r="Y104" s="227">
        <v>0</v>
      </c>
      <c r="Z104" s="227">
        <v>0</v>
      </c>
      <c r="AA104" s="227">
        <v>0</v>
      </c>
      <c r="AB104" s="227">
        <f t="shared" si="7"/>
        <v>0</v>
      </c>
      <c r="AC104" s="133" t="s">
        <v>1902</v>
      </c>
      <c r="AE104" s="57"/>
      <c r="AF104" s="133"/>
    </row>
    <row r="105" spans="1:32" ht="14.25" customHeight="1">
      <c r="A105" s="58" t="s">
        <v>2165</v>
      </c>
      <c r="B105" s="133">
        <v>1</v>
      </c>
      <c r="C105" s="133">
        <v>4</v>
      </c>
      <c r="D105" s="133">
        <f t="shared" si="8"/>
        <v>2</v>
      </c>
      <c r="E105" s="133">
        <f t="shared" si="9"/>
        <v>2</v>
      </c>
      <c r="F105" s="133">
        <v>1</v>
      </c>
      <c r="G105" s="133">
        <v>1</v>
      </c>
      <c r="H105" s="227">
        <v>0</v>
      </c>
      <c r="I105" s="227">
        <v>0</v>
      </c>
      <c r="J105" s="133">
        <v>1</v>
      </c>
      <c r="K105" s="133">
        <v>1</v>
      </c>
      <c r="L105" s="227">
        <v>0</v>
      </c>
      <c r="M105" s="227">
        <v>0</v>
      </c>
      <c r="N105" s="227">
        <v>0</v>
      </c>
      <c r="O105" s="227">
        <v>0</v>
      </c>
      <c r="P105" s="227">
        <v>0</v>
      </c>
      <c r="Q105" s="227">
        <v>0</v>
      </c>
      <c r="R105" s="227">
        <v>0</v>
      </c>
      <c r="S105" s="227">
        <v>0</v>
      </c>
      <c r="T105" s="133" t="s">
        <v>1902</v>
      </c>
      <c r="U105" s="133" t="s">
        <v>1902</v>
      </c>
      <c r="V105" s="133" t="s">
        <v>1902</v>
      </c>
      <c r="W105" s="227">
        <v>0</v>
      </c>
      <c r="X105" s="133" t="s">
        <v>1902</v>
      </c>
      <c r="Y105" s="227">
        <v>0</v>
      </c>
      <c r="Z105" s="227">
        <v>0</v>
      </c>
      <c r="AA105" s="227">
        <v>0</v>
      </c>
      <c r="AB105" s="227">
        <f t="shared" si="7"/>
        <v>0</v>
      </c>
      <c r="AC105" s="133" t="s">
        <v>1902</v>
      </c>
      <c r="AE105" s="57"/>
      <c r="AF105" s="133"/>
    </row>
    <row r="106" spans="1:32" ht="14.25" customHeight="1">
      <c r="A106" s="58" t="s">
        <v>2166</v>
      </c>
      <c r="B106" s="133">
        <v>8</v>
      </c>
      <c r="C106" s="133">
        <v>194</v>
      </c>
      <c r="D106" s="133">
        <f t="shared" si="8"/>
        <v>127</v>
      </c>
      <c r="E106" s="133">
        <f t="shared" si="9"/>
        <v>67</v>
      </c>
      <c r="F106" s="227">
        <v>0</v>
      </c>
      <c r="G106" s="227">
        <v>0</v>
      </c>
      <c r="H106" s="133">
        <v>5</v>
      </c>
      <c r="I106" s="133">
        <v>5</v>
      </c>
      <c r="J106" s="133">
        <v>97</v>
      </c>
      <c r="K106" s="133">
        <v>16</v>
      </c>
      <c r="L106" s="133">
        <v>23</v>
      </c>
      <c r="M106" s="133">
        <v>46</v>
      </c>
      <c r="N106" s="133">
        <v>2</v>
      </c>
      <c r="O106" s="227">
        <v>0</v>
      </c>
      <c r="P106" s="227">
        <v>0</v>
      </c>
      <c r="Q106" s="227">
        <v>0</v>
      </c>
      <c r="R106" s="227">
        <v>0</v>
      </c>
      <c r="S106" s="227">
        <v>0</v>
      </c>
      <c r="T106" s="133">
        <v>46818</v>
      </c>
      <c r="U106" s="133">
        <v>118346</v>
      </c>
      <c r="V106" s="133">
        <v>222686</v>
      </c>
      <c r="W106" s="133">
        <v>208357</v>
      </c>
      <c r="X106" s="133">
        <v>1296</v>
      </c>
      <c r="Y106" s="133">
        <v>13033</v>
      </c>
      <c r="Z106" s="227">
        <v>0</v>
      </c>
      <c r="AA106" s="227">
        <v>0</v>
      </c>
      <c r="AB106" s="227">
        <f t="shared" si="7"/>
        <v>13033</v>
      </c>
      <c r="AC106" s="133">
        <v>95239</v>
      </c>
      <c r="AE106" s="57"/>
      <c r="AF106" s="133"/>
    </row>
    <row r="107" spans="1:32" ht="14.25" customHeight="1">
      <c r="A107" s="58" t="s">
        <v>2168</v>
      </c>
      <c r="B107" s="133">
        <v>5</v>
      </c>
      <c r="C107" s="133">
        <v>88</v>
      </c>
      <c r="D107" s="133">
        <f t="shared" si="8"/>
        <v>73</v>
      </c>
      <c r="E107" s="133">
        <f t="shared" si="9"/>
        <v>15</v>
      </c>
      <c r="F107" s="227">
        <v>0</v>
      </c>
      <c r="G107" s="227">
        <v>0</v>
      </c>
      <c r="H107" s="133">
        <v>4</v>
      </c>
      <c r="I107" s="133">
        <v>4</v>
      </c>
      <c r="J107" s="133">
        <v>69</v>
      </c>
      <c r="K107" s="133">
        <v>7</v>
      </c>
      <c r="L107" s="227">
        <v>0</v>
      </c>
      <c r="M107" s="133">
        <v>4</v>
      </c>
      <c r="N107" s="227">
        <v>0</v>
      </c>
      <c r="O107" s="227">
        <v>0</v>
      </c>
      <c r="P107" s="227">
        <v>0</v>
      </c>
      <c r="Q107" s="227">
        <v>0</v>
      </c>
      <c r="R107" s="227">
        <v>0</v>
      </c>
      <c r="S107" s="227">
        <v>0</v>
      </c>
      <c r="T107" s="133">
        <v>36326</v>
      </c>
      <c r="U107" s="133">
        <v>27282</v>
      </c>
      <c r="V107" s="133">
        <v>100479</v>
      </c>
      <c r="W107" s="133">
        <v>78798</v>
      </c>
      <c r="X107" s="133">
        <v>21681</v>
      </c>
      <c r="Y107" s="227">
        <v>0</v>
      </c>
      <c r="Z107" s="227">
        <v>0</v>
      </c>
      <c r="AA107" s="227">
        <v>0</v>
      </c>
      <c r="AB107" s="227">
        <f t="shared" si="7"/>
        <v>0</v>
      </c>
      <c r="AC107" s="133">
        <v>62689</v>
      </c>
      <c r="AE107" s="57"/>
      <c r="AF107" s="133"/>
    </row>
    <row r="108" spans="1:32" ht="14.25" customHeight="1">
      <c r="A108" s="58" t="s">
        <v>2207</v>
      </c>
      <c r="B108" s="133">
        <v>4</v>
      </c>
      <c r="C108" s="133">
        <v>188</v>
      </c>
      <c r="D108" s="133">
        <f t="shared" si="8"/>
        <v>162</v>
      </c>
      <c r="E108" s="133">
        <f t="shared" si="9"/>
        <v>26</v>
      </c>
      <c r="F108" s="227">
        <v>0</v>
      </c>
      <c r="G108" s="227">
        <v>0</v>
      </c>
      <c r="H108" s="133">
        <v>2</v>
      </c>
      <c r="I108" s="227">
        <v>0</v>
      </c>
      <c r="J108" s="133">
        <v>126</v>
      </c>
      <c r="K108" s="133">
        <v>6</v>
      </c>
      <c r="L108" s="133">
        <v>7</v>
      </c>
      <c r="M108" s="133">
        <v>14</v>
      </c>
      <c r="N108" s="133">
        <v>27</v>
      </c>
      <c r="O108" s="133">
        <v>6</v>
      </c>
      <c r="P108" s="227">
        <v>0</v>
      </c>
      <c r="Q108" s="227">
        <v>0</v>
      </c>
      <c r="R108" s="227">
        <v>0</v>
      </c>
      <c r="S108" s="227">
        <v>0</v>
      </c>
      <c r="T108" s="133">
        <v>62166</v>
      </c>
      <c r="U108" s="133">
        <v>249434</v>
      </c>
      <c r="V108" s="133">
        <v>353569</v>
      </c>
      <c r="W108" s="133">
        <v>353569</v>
      </c>
      <c r="X108" s="227">
        <v>0</v>
      </c>
      <c r="Y108" s="227">
        <v>0</v>
      </c>
      <c r="Z108" s="227">
        <v>0</v>
      </c>
      <c r="AA108" s="227">
        <v>0</v>
      </c>
      <c r="AB108" s="227">
        <f t="shared" si="7"/>
        <v>0</v>
      </c>
      <c r="AC108" s="133">
        <v>99599</v>
      </c>
      <c r="AE108" s="57"/>
      <c r="AF108" s="133"/>
    </row>
    <row r="109" spans="1:32" ht="14.25" customHeight="1">
      <c r="A109" s="58" t="s">
        <v>2169</v>
      </c>
      <c r="B109" s="133">
        <v>3</v>
      </c>
      <c r="C109" s="133">
        <v>271</v>
      </c>
      <c r="D109" s="133">
        <f t="shared" si="8"/>
        <v>164</v>
      </c>
      <c r="E109" s="133">
        <f t="shared" si="9"/>
        <v>107</v>
      </c>
      <c r="F109" s="133">
        <v>1</v>
      </c>
      <c r="G109" s="227">
        <v>0</v>
      </c>
      <c r="H109" s="133">
        <v>1</v>
      </c>
      <c r="I109" s="227">
        <v>0</v>
      </c>
      <c r="J109" s="133">
        <v>131</v>
      </c>
      <c r="K109" s="133">
        <v>23</v>
      </c>
      <c r="L109" s="133">
        <v>17</v>
      </c>
      <c r="M109" s="133">
        <v>78</v>
      </c>
      <c r="N109" s="133">
        <v>14</v>
      </c>
      <c r="O109" s="133">
        <v>6</v>
      </c>
      <c r="P109" s="227">
        <v>0</v>
      </c>
      <c r="Q109" s="227">
        <v>0</v>
      </c>
      <c r="R109" s="227">
        <v>0</v>
      </c>
      <c r="S109" s="227">
        <v>0</v>
      </c>
      <c r="T109" s="133">
        <v>80560</v>
      </c>
      <c r="U109" s="133">
        <v>276079</v>
      </c>
      <c r="V109" s="133">
        <v>722967</v>
      </c>
      <c r="W109" s="133">
        <v>711712</v>
      </c>
      <c r="X109" s="133">
        <v>10615</v>
      </c>
      <c r="Y109" s="133">
        <v>640</v>
      </c>
      <c r="Z109" s="227">
        <v>0</v>
      </c>
      <c r="AA109" s="227">
        <v>0</v>
      </c>
      <c r="AB109" s="227">
        <f t="shared" si="7"/>
        <v>640</v>
      </c>
      <c r="AC109" s="133">
        <v>355081</v>
      </c>
      <c r="AE109" s="57"/>
      <c r="AF109" s="133"/>
    </row>
    <row r="110" spans="1:32" ht="14.25" customHeight="1">
      <c r="A110" s="58" t="s">
        <v>2170</v>
      </c>
      <c r="B110" s="133">
        <v>2</v>
      </c>
      <c r="C110" s="133">
        <v>61</v>
      </c>
      <c r="D110" s="133">
        <f t="shared" si="8"/>
        <v>42</v>
      </c>
      <c r="E110" s="133">
        <f t="shared" si="9"/>
        <v>19</v>
      </c>
      <c r="F110" s="133">
        <v>2</v>
      </c>
      <c r="G110" s="133">
        <v>1</v>
      </c>
      <c r="H110" s="133">
        <v>3</v>
      </c>
      <c r="I110" s="133">
        <v>1</v>
      </c>
      <c r="J110" s="133">
        <v>33</v>
      </c>
      <c r="K110" s="133">
        <v>8</v>
      </c>
      <c r="L110" s="133">
        <v>4</v>
      </c>
      <c r="M110" s="133">
        <v>9</v>
      </c>
      <c r="N110" s="227">
        <v>0</v>
      </c>
      <c r="O110" s="227">
        <v>0</v>
      </c>
      <c r="P110" s="227">
        <v>0</v>
      </c>
      <c r="Q110" s="227">
        <v>0</v>
      </c>
      <c r="R110" s="227">
        <v>0</v>
      </c>
      <c r="S110" s="227">
        <v>0</v>
      </c>
      <c r="T110" s="133" t="s">
        <v>1902</v>
      </c>
      <c r="U110" s="133" t="s">
        <v>1902</v>
      </c>
      <c r="V110" s="133" t="s">
        <v>1902</v>
      </c>
      <c r="W110" s="133" t="s">
        <v>1902</v>
      </c>
      <c r="X110" s="133" t="s">
        <v>1902</v>
      </c>
      <c r="Y110" s="227">
        <v>0</v>
      </c>
      <c r="Z110" s="227">
        <v>0</v>
      </c>
      <c r="AA110" s="227">
        <v>0</v>
      </c>
      <c r="AB110" s="227">
        <f t="shared" si="7"/>
        <v>0</v>
      </c>
      <c r="AC110" s="133" t="s">
        <v>1902</v>
      </c>
      <c r="AE110" s="57"/>
      <c r="AF110" s="133"/>
    </row>
    <row r="111" spans="1:32" ht="14.25" customHeight="1">
      <c r="A111" s="58" t="s">
        <v>2202</v>
      </c>
      <c r="B111" s="133">
        <v>1</v>
      </c>
      <c r="C111" s="133">
        <v>18</v>
      </c>
      <c r="D111" s="133">
        <f t="shared" si="8"/>
        <v>17</v>
      </c>
      <c r="E111" s="133">
        <f t="shared" si="9"/>
        <v>1</v>
      </c>
      <c r="F111" s="227">
        <v>0</v>
      </c>
      <c r="G111" s="227">
        <v>0</v>
      </c>
      <c r="H111" s="227">
        <v>0</v>
      </c>
      <c r="I111" s="227">
        <v>0</v>
      </c>
      <c r="J111" s="133">
        <v>16</v>
      </c>
      <c r="K111" s="227">
        <v>0</v>
      </c>
      <c r="L111" s="133">
        <v>1</v>
      </c>
      <c r="M111" s="133">
        <v>1</v>
      </c>
      <c r="N111" s="227">
        <v>0</v>
      </c>
      <c r="O111" s="227">
        <v>0</v>
      </c>
      <c r="P111" s="227">
        <v>0</v>
      </c>
      <c r="Q111" s="227">
        <v>0</v>
      </c>
      <c r="R111" s="227">
        <v>0</v>
      </c>
      <c r="S111" s="227">
        <v>0</v>
      </c>
      <c r="T111" s="133" t="s">
        <v>1902</v>
      </c>
      <c r="U111" s="133" t="s">
        <v>1902</v>
      </c>
      <c r="V111" s="133" t="s">
        <v>1902</v>
      </c>
      <c r="W111" s="133" t="s">
        <v>1902</v>
      </c>
      <c r="X111" s="133" t="s">
        <v>1902</v>
      </c>
      <c r="Y111" s="227">
        <v>0</v>
      </c>
      <c r="Z111" s="227">
        <v>0</v>
      </c>
      <c r="AA111" s="227">
        <v>0</v>
      </c>
      <c r="AB111" s="227">
        <f t="shared" si="7"/>
        <v>0</v>
      </c>
      <c r="AC111" s="133" t="s">
        <v>1902</v>
      </c>
      <c r="AE111" s="57"/>
      <c r="AF111" s="133"/>
    </row>
    <row r="112" spans="1:32" ht="14.25" customHeight="1">
      <c r="A112" s="58" t="s">
        <v>2204</v>
      </c>
      <c r="B112" s="133">
        <v>1</v>
      </c>
      <c r="C112" s="133">
        <v>4</v>
      </c>
      <c r="D112" s="133">
        <f t="shared" si="8"/>
        <v>1</v>
      </c>
      <c r="E112" s="133">
        <f t="shared" si="9"/>
        <v>3</v>
      </c>
      <c r="F112" s="133">
        <v>1</v>
      </c>
      <c r="G112" s="227">
        <v>0</v>
      </c>
      <c r="H112" s="227">
        <v>0</v>
      </c>
      <c r="I112" s="227">
        <v>0</v>
      </c>
      <c r="J112" s="227">
        <v>0</v>
      </c>
      <c r="K112" s="133">
        <v>1</v>
      </c>
      <c r="L112" s="227">
        <v>0</v>
      </c>
      <c r="M112" s="133">
        <v>2</v>
      </c>
      <c r="N112" s="227">
        <v>0</v>
      </c>
      <c r="O112" s="227">
        <v>0</v>
      </c>
      <c r="P112" s="227">
        <v>0</v>
      </c>
      <c r="Q112" s="227">
        <v>0</v>
      </c>
      <c r="R112" s="227">
        <v>0</v>
      </c>
      <c r="S112" s="227">
        <v>0</v>
      </c>
      <c r="T112" s="133" t="s">
        <v>1902</v>
      </c>
      <c r="U112" s="133" t="s">
        <v>1902</v>
      </c>
      <c r="V112" s="133" t="s">
        <v>1902</v>
      </c>
      <c r="W112" s="227">
        <v>0</v>
      </c>
      <c r="X112" s="133" t="s">
        <v>1902</v>
      </c>
      <c r="Y112" s="227">
        <v>0</v>
      </c>
      <c r="Z112" s="227">
        <v>0</v>
      </c>
      <c r="AA112" s="227">
        <v>0</v>
      </c>
      <c r="AB112" s="227">
        <f t="shared" si="7"/>
        <v>0</v>
      </c>
      <c r="AC112" s="133" t="s">
        <v>1902</v>
      </c>
      <c r="AE112" s="57"/>
      <c r="AF112" s="133"/>
    </row>
    <row r="113" spans="1:32" ht="14.25" customHeight="1">
      <c r="A113" s="147" t="s">
        <v>2235</v>
      </c>
      <c r="B113" s="133">
        <v>23</v>
      </c>
      <c r="C113" s="133">
        <v>131</v>
      </c>
      <c r="D113" s="133">
        <f aca="true" t="shared" si="12" ref="D113:D119">(F113+H113+J113+L113+N113)-P113</f>
        <v>68</v>
      </c>
      <c r="E113" s="133">
        <f aca="true" t="shared" si="13" ref="E113:E119">(G113+I113+K113+M113+O113)-Q113</f>
        <v>63</v>
      </c>
      <c r="F113" s="133">
        <v>10</v>
      </c>
      <c r="G113" s="133">
        <v>4</v>
      </c>
      <c r="H113" s="133">
        <v>11</v>
      </c>
      <c r="I113" s="133">
        <v>8</v>
      </c>
      <c r="J113" s="133">
        <v>42</v>
      </c>
      <c r="K113" s="133">
        <v>21</v>
      </c>
      <c r="L113" s="133">
        <v>5</v>
      </c>
      <c r="M113" s="133">
        <v>30</v>
      </c>
      <c r="N113" s="227">
        <v>0</v>
      </c>
      <c r="O113" s="227">
        <v>0</v>
      </c>
      <c r="P113" s="227">
        <v>0</v>
      </c>
      <c r="Q113" s="227">
        <v>0</v>
      </c>
      <c r="R113" s="227">
        <v>0</v>
      </c>
      <c r="S113" s="227">
        <v>0</v>
      </c>
      <c r="T113" s="133">
        <v>32139</v>
      </c>
      <c r="U113" s="133">
        <v>87258</v>
      </c>
      <c r="V113" s="133">
        <v>177189</v>
      </c>
      <c r="W113" s="133">
        <v>155024</v>
      </c>
      <c r="X113" s="133">
        <v>13204</v>
      </c>
      <c r="Y113" s="133">
        <v>8961</v>
      </c>
      <c r="Z113" s="227">
        <v>0</v>
      </c>
      <c r="AA113" s="227">
        <v>0</v>
      </c>
      <c r="AB113" s="227">
        <f t="shared" si="7"/>
        <v>8961</v>
      </c>
      <c r="AC113" s="133">
        <v>82901</v>
      </c>
      <c r="AE113" s="57"/>
      <c r="AF113" s="133"/>
    </row>
    <row r="114" spans="1:32" ht="14.25" customHeight="1">
      <c r="A114" s="147" t="s">
        <v>2236</v>
      </c>
      <c r="B114" s="133">
        <v>18</v>
      </c>
      <c r="C114" s="133">
        <v>243</v>
      </c>
      <c r="D114" s="133">
        <f t="shared" si="12"/>
        <v>148</v>
      </c>
      <c r="E114" s="133">
        <f t="shared" si="13"/>
        <v>95</v>
      </c>
      <c r="F114" s="133">
        <v>3</v>
      </c>
      <c r="G114" s="133">
        <v>2</v>
      </c>
      <c r="H114" s="133">
        <v>12</v>
      </c>
      <c r="I114" s="133">
        <v>5</v>
      </c>
      <c r="J114" s="133">
        <v>106</v>
      </c>
      <c r="K114" s="133">
        <v>27</v>
      </c>
      <c r="L114" s="133">
        <v>27</v>
      </c>
      <c r="M114" s="133">
        <v>60</v>
      </c>
      <c r="N114" s="227">
        <v>0</v>
      </c>
      <c r="O114" s="133">
        <v>1</v>
      </c>
      <c r="P114" s="227">
        <v>0</v>
      </c>
      <c r="Q114" s="227">
        <v>0</v>
      </c>
      <c r="R114" s="227">
        <v>0</v>
      </c>
      <c r="S114" s="227">
        <v>0</v>
      </c>
      <c r="T114" s="133">
        <v>64817</v>
      </c>
      <c r="U114" s="133">
        <v>168808</v>
      </c>
      <c r="V114" s="133">
        <v>304054</v>
      </c>
      <c r="W114" s="133">
        <v>274616</v>
      </c>
      <c r="X114" s="133">
        <v>28622</v>
      </c>
      <c r="Y114" s="133">
        <v>816</v>
      </c>
      <c r="Z114" s="227">
        <v>0</v>
      </c>
      <c r="AA114" s="227">
        <v>0</v>
      </c>
      <c r="AB114" s="227">
        <f t="shared" si="7"/>
        <v>816</v>
      </c>
      <c r="AC114" s="133">
        <v>125230</v>
      </c>
      <c r="AE114" s="57"/>
      <c r="AF114" s="133"/>
    </row>
    <row r="115" spans="1:32" ht="14.25" customHeight="1">
      <c r="A115" s="147" t="s">
        <v>2237</v>
      </c>
      <c r="B115" s="133">
        <v>6</v>
      </c>
      <c r="C115" s="133">
        <v>152</v>
      </c>
      <c r="D115" s="133">
        <f t="shared" si="12"/>
        <v>83</v>
      </c>
      <c r="E115" s="133">
        <f t="shared" si="13"/>
        <v>69</v>
      </c>
      <c r="F115" s="133">
        <v>1</v>
      </c>
      <c r="G115" s="227">
        <v>0</v>
      </c>
      <c r="H115" s="133">
        <v>6</v>
      </c>
      <c r="I115" s="133">
        <v>4</v>
      </c>
      <c r="J115" s="133">
        <v>60</v>
      </c>
      <c r="K115" s="133">
        <v>12</v>
      </c>
      <c r="L115" s="133">
        <v>15</v>
      </c>
      <c r="M115" s="133">
        <v>53</v>
      </c>
      <c r="N115" s="133">
        <v>1</v>
      </c>
      <c r="O115" s="227">
        <v>0</v>
      </c>
      <c r="P115" s="227">
        <v>0</v>
      </c>
      <c r="Q115" s="227">
        <v>0</v>
      </c>
      <c r="R115" s="227">
        <v>0</v>
      </c>
      <c r="S115" s="227">
        <v>0</v>
      </c>
      <c r="T115" s="133">
        <v>39529</v>
      </c>
      <c r="U115" s="133">
        <v>94994</v>
      </c>
      <c r="V115" s="133">
        <v>162301</v>
      </c>
      <c r="W115" s="133">
        <v>150806</v>
      </c>
      <c r="X115" s="133">
        <v>10615</v>
      </c>
      <c r="Y115" s="133">
        <v>880</v>
      </c>
      <c r="Z115" s="227">
        <v>0</v>
      </c>
      <c r="AA115" s="227">
        <v>0</v>
      </c>
      <c r="AB115" s="227">
        <f t="shared" si="7"/>
        <v>880</v>
      </c>
      <c r="AC115" s="133">
        <v>62321</v>
      </c>
      <c r="AE115" s="57"/>
      <c r="AF115" s="133"/>
    </row>
    <row r="116" spans="1:32" ht="14.25" customHeight="1">
      <c r="A116" s="147" t="s">
        <v>2238</v>
      </c>
      <c r="B116" s="133">
        <v>3</v>
      </c>
      <c r="C116" s="133">
        <v>118</v>
      </c>
      <c r="D116" s="133">
        <f t="shared" si="12"/>
        <v>78</v>
      </c>
      <c r="E116" s="133">
        <f t="shared" si="13"/>
        <v>40</v>
      </c>
      <c r="F116" s="227">
        <v>0</v>
      </c>
      <c r="G116" s="227">
        <v>0</v>
      </c>
      <c r="H116" s="133">
        <v>2</v>
      </c>
      <c r="I116" s="133">
        <v>1</v>
      </c>
      <c r="J116" s="133">
        <v>64</v>
      </c>
      <c r="K116" s="133">
        <v>13</v>
      </c>
      <c r="L116" s="133">
        <v>12</v>
      </c>
      <c r="M116" s="133">
        <v>23</v>
      </c>
      <c r="N116" s="227">
        <v>0</v>
      </c>
      <c r="O116" s="133">
        <v>3</v>
      </c>
      <c r="P116" s="227">
        <v>0</v>
      </c>
      <c r="Q116" s="227">
        <v>0</v>
      </c>
      <c r="R116" s="227">
        <v>0</v>
      </c>
      <c r="S116" s="227">
        <v>0</v>
      </c>
      <c r="T116" s="133">
        <v>29919</v>
      </c>
      <c r="U116" s="133">
        <v>89589</v>
      </c>
      <c r="V116" s="133">
        <v>153071</v>
      </c>
      <c r="W116" s="133">
        <v>120349</v>
      </c>
      <c r="X116" s="133">
        <v>8912</v>
      </c>
      <c r="Y116" s="133">
        <v>23810</v>
      </c>
      <c r="Z116" s="227">
        <v>0</v>
      </c>
      <c r="AA116" s="227">
        <v>0</v>
      </c>
      <c r="AB116" s="227">
        <f t="shared" si="7"/>
        <v>23810</v>
      </c>
      <c r="AC116" s="133">
        <v>55352</v>
      </c>
      <c r="AE116" s="57"/>
      <c r="AF116" s="133"/>
    </row>
    <row r="117" spans="1:35" ht="14.25" customHeight="1">
      <c r="A117" s="147" t="s">
        <v>2239</v>
      </c>
      <c r="B117" s="133">
        <v>7</v>
      </c>
      <c r="C117" s="133">
        <v>459</v>
      </c>
      <c r="D117" s="133">
        <f t="shared" si="12"/>
        <v>343</v>
      </c>
      <c r="E117" s="133">
        <f t="shared" si="13"/>
        <v>116</v>
      </c>
      <c r="F117" s="227">
        <v>0</v>
      </c>
      <c r="G117" s="227">
        <v>0</v>
      </c>
      <c r="H117" s="133">
        <v>6</v>
      </c>
      <c r="I117" s="133">
        <v>2</v>
      </c>
      <c r="J117" s="133">
        <v>282</v>
      </c>
      <c r="K117" s="133">
        <v>56</v>
      </c>
      <c r="L117" s="133">
        <v>28</v>
      </c>
      <c r="M117" s="133">
        <v>55</v>
      </c>
      <c r="N117" s="133">
        <v>28</v>
      </c>
      <c r="O117" s="133">
        <v>3</v>
      </c>
      <c r="P117" s="133">
        <v>1</v>
      </c>
      <c r="Q117" s="227">
        <v>0</v>
      </c>
      <c r="R117" s="227">
        <v>0</v>
      </c>
      <c r="S117" s="227">
        <v>0</v>
      </c>
      <c r="T117" s="133">
        <v>202090</v>
      </c>
      <c r="U117" s="133">
        <v>592093</v>
      </c>
      <c r="V117" s="133">
        <v>1729256</v>
      </c>
      <c r="W117" s="133">
        <v>1729256</v>
      </c>
      <c r="X117" s="227">
        <v>0</v>
      </c>
      <c r="Y117" s="227">
        <v>0</v>
      </c>
      <c r="Z117" s="227">
        <v>0</v>
      </c>
      <c r="AA117" s="227">
        <v>0</v>
      </c>
      <c r="AB117" s="227">
        <f t="shared" si="7"/>
        <v>0</v>
      </c>
      <c r="AC117" s="133">
        <v>985338</v>
      </c>
      <c r="AD117" s="57"/>
      <c r="AE117" s="57"/>
      <c r="AF117" s="57"/>
      <c r="AH117" s="57"/>
      <c r="AI117" s="133"/>
    </row>
    <row r="118" spans="1:35" ht="14.25" customHeight="1">
      <c r="A118" s="147" t="s">
        <v>2240</v>
      </c>
      <c r="B118" s="133">
        <v>2</v>
      </c>
      <c r="C118" s="133">
        <v>308</v>
      </c>
      <c r="D118" s="133">
        <f t="shared" si="12"/>
        <v>219</v>
      </c>
      <c r="E118" s="133">
        <f t="shared" si="13"/>
        <v>89</v>
      </c>
      <c r="F118" s="227">
        <v>0</v>
      </c>
      <c r="G118" s="227">
        <v>0</v>
      </c>
      <c r="H118" s="227">
        <v>0</v>
      </c>
      <c r="I118" s="227">
        <v>0</v>
      </c>
      <c r="J118" s="133">
        <v>164</v>
      </c>
      <c r="K118" s="133">
        <v>8</v>
      </c>
      <c r="L118" s="133">
        <v>14</v>
      </c>
      <c r="M118" s="133">
        <v>69</v>
      </c>
      <c r="N118" s="133">
        <v>41</v>
      </c>
      <c r="O118" s="133">
        <v>12</v>
      </c>
      <c r="P118" s="227">
        <v>0</v>
      </c>
      <c r="Q118" s="227">
        <v>0</v>
      </c>
      <c r="R118" s="227">
        <v>0</v>
      </c>
      <c r="S118" s="227">
        <v>0</v>
      </c>
      <c r="T118" s="133" t="s">
        <v>1902</v>
      </c>
      <c r="U118" s="133" t="s">
        <v>1902</v>
      </c>
      <c r="V118" s="133" t="s">
        <v>1902</v>
      </c>
      <c r="W118" s="133" t="s">
        <v>1902</v>
      </c>
      <c r="X118" s="227">
        <v>0</v>
      </c>
      <c r="Y118" s="227">
        <v>0</v>
      </c>
      <c r="Z118" s="227">
        <v>0</v>
      </c>
      <c r="AA118" s="227">
        <v>0</v>
      </c>
      <c r="AB118" s="227">
        <f t="shared" si="7"/>
        <v>0</v>
      </c>
      <c r="AC118" s="133" t="s">
        <v>1902</v>
      </c>
      <c r="AD118" s="57"/>
      <c r="AE118" s="57"/>
      <c r="AF118" s="57"/>
      <c r="AH118" s="57"/>
      <c r="AI118" s="133"/>
    </row>
    <row r="119" spans="1:35" ht="14.25" customHeight="1">
      <c r="A119" s="147" t="s">
        <v>2241</v>
      </c>
      <c r="B119" s="133">
        <v>1</v>
      </c>
      <c r="C119" s="133">
        <v>224</v>
      </c>
      <c r="D119" s="133">
        <f t="shared" si="12"/>
        <v>97</v>
      </c>
      <c r="E119" s="133">
        <f t="shared" si="13"/>
        <v>127</v>
      </c>
      <c r="F119" s="227">
        <v>0</v>
      </c>
      <c r="G119" s="227">
        <v>0</v>
      </c>
      <c r="H119" s="133">
        <v>5</v>
      </c>
      <c r="I119" s="227">
        <v>0</v>
      </c>
      <c r="J119" s="133">
        <v>48</v>
      </c>
      <c r="K119" s="133">
        <v>30</v>
      </c>
      <c r="L119" s="133">
        <v>9</v>
      </c>
      <c r="M119" s="133">
        <v>49</v>
      </c>
      <c r="N119" s="133">
        <v>35</v>
      </c>
      <c r="O119" s="133">
        <v>48</v>
      </c>
      <c r="P119" s="227">
        <v>0</v>
      </c>
      <c r="Q119" s="227">
        <v>0</v>
      </c>
      <c r="R119" s="133">
        <v>3</v>
      </c>
      <c r="S119" s="133">
        <v>3</v>
      </c>
      <c r="T119" s="133" t="s">
        <v>1902</v>
      </c>
      <c r="U119" s="133" t="s">
        <v>1902</v>
      </c>
      <c r="V119" s="133" t="s">
        <v>1902</v>
      </c>
      <c r="W119" s="133" t="s">
        <v>1902</v>
      </c>
      <c r="X119" s="227">
        <v>0</v>
      </c>
      <c r="Y119" s="227">
        <v>0</v>
      </c>
      <c r="Z119" s="227">
        <v>0</v>
      </c>
      <c r="AA119" s="227">
        <v>0</v>
      </c>
      <c r="AB119" s="227">
        <f t="shared" si="7"/>
        <v>0</v>
      </c>
      <c r="AC119" s="133" t="s">
        <v>1902</v>
      </c>
      <c r="AD119" s="57"/>
      <c r="AE119" s="57"/>
      <c r="AF119" s="57"/>
      <c r="AH119" s="57"/>
      <c r="AI119" s="133"/>
    </row>
    <row r="120" spans="1:32" ht="14.25" customHeight="1">
      <c r="A120" s="58" t="s">
        <v>2137</v>
      </c>
      <c r="B120" s="133">
        <v>79</v>
      </c>
      <c r="C120" s="133">
        <v>1849</v>
      </c>
      <c r="D120" s="133">
        <f t="shared" si="8"/>
        <v>1128</v>
      </c>
      <c r="E120" s="133">
        <f t="shared" si="9"/>
        <v>721</v>
      </c>
      <c r="F120" s="133">
        <v>9</v>
      </c>
      <c r="G120" s="133">
        <v>5</v>
      </c>
      <c r="H120" s="133">
        <v>78</v>
      </c>
      <c r="I120" s="133">
        <v>44</v>
      </c>
      <c r="J120" s="133">
        <v>902</v>
      </c>
      <c r="K120" s="133">
        <v>239</v>
      </c>
      <c r="L120" s="133">
        <v>137</v>
      </c>
      <c r="M120" s="133">
        <v>416</v>
      </c>
      <c r="N120" s="133">
        <v>30</v>
      </c>
      <c r="O120" s="133">
        <v>18</v>
      </c>
      <c r="P120" s="133">
        <v>28</v>
      </c>
      <c r="Q120" s="133">
        <v>1</v>
      </c>
      <c r="R120" s="133">
        <v>1</v>
      </c>
      <c r="S120" s="133">
        <v>10</v>
      </c>
      <c r="T120" s="133">
        <v>699848</v>
      </c>
      <c r="U120" s="133">
        <v>2459658</v>
      </c>
      <c r="V120" s="133">
        <v>3711290</v>
      </c>
      <c r="W120" s="133">
        <v>3210700</v>
      </c>
      <c r="X120" s="133">
        <v>359795</v>
      </c>
      <c r="Y120" s="133">
        <v>140795</v>
      </c>
      <c r="Z120" s="133">
        <v>410</v>
      </c>
      <c r="AA120" s="133">
        <v>12656</v>
      </c>
      <c r="AB120" s="227">
        <f t="shared" si="7"/>
        <v>127729</v>
      </c>
      <c r="AC120" s="133">
        <v>1099306</v>
      </c>
      <c r="AE120" s="57"/>
      <c r="AF120" s="133"/>
    </row>
    <row r="121" spans="1:32" ht="14.25" customHeight="1">
      <c r="A121" s="58" t="s">
        <v>2153</v>
      </c>
      <c r="B121" s="133">
        <v>4</v>
      </c>
      <c r="C121" s="133">
        <v>49</v>
      </c>
      <c r="D121" s="133">
        <f t="shared" si="8"/>
        <v>27</v>
      </c>
      <c r="E121" s="133">
        <f t="shared" si="9"/>
        <v>22</v>
      </c>
      <c r="F121" s="133">
        <v>1</v>
      </c>
      <c r="G121" s="133">
        <v>1</v>
      </c>
      <c r="H121" s="133">
        <v>1</v>
      </c>
      <c r="I121" s="227">
        <v>0</v>
      </c>
      <c r="J121" s="133">
        <v>13</v>
      </c>
      <c r="K121" s="133">
        <v>3</v>
      </c>
      <c r="L121" s="133">
        <v>12</v>
      </c>
      <c r="M121" s="133">
        <v>18</v>
      </c>
      <c r="N121" s="227">
        <v>0</v>
      </c>
      <c r="O121" s="227">
        <v>0</v>
      </c>
      <c r="P121" s="227">
        <v>0</v>
      </c>
      <c r="Q121" s="227">
        <v>0</v>
      </c>
      <c r="R121" s="227">
        <v>0</v>
      </c>
      <c r="S121" s="227">
        <v>0</v>
      </c>
      <c r="T121" s="133">
        <v>13433</v>
      </c>
      <c r="U121" s="133">
        <v>22524</v>
      </c>
      <c r="V121" s="133">
        <v>36271</v>
      </c>
      <c r="W121" s="133">
        <v>36193</v>
      </c>
      <c r="X121" s="133">
        <v>78</v>
      </c>
      <c r="Y121" s="227">
        <v>0</v>
      </c>
      <c r="Z121" s="227">
        <v>0</v>
      </c>
      <c r="AA121" s="227">
        <v>0</v>
      </c>
      <c r="AB121" s="227">
        <f t="shared" si="7"/>
        <v>0</v>
      </c>
      <c r="AC121" s="133">
        <v>12728</v>
      </c>
      <c r="AE121" s="57"/>
      <c r="AF121" s="133"/>
    </row>
    <row r="122" spans="1:32" ht="14.25" customHeight="1">
      <c r="A122" s="58" t="s">
        <v>2154</v>
      </c>
      <c r="B122" s="133">
        <v>1</v>
      </c>
      <c r="C122" s="133">
        <v>37</v>
      </c>
      <c r="D122" s="133">
        <f t="shared" si="8"/>
        <v>21</v>
      </c>
      <c r="E122" s="133">
        <f t="shared" si="9"/>
        <v>16</v>
      </c>
      <c r="F122" s="227">
        <v>0</v>
      </c>
      <c r="G122" s="227">
        <v>0</v>
      </c>
      <c r="H122" s="133">
        <v>1</v>
      </c>
      <c r="I122" s="227">
        <v>0</v>
      </c>
      <c r="J122" s="133">
        <v>18</v>
      </c>
      <c r="K122" s="133">
        <v>10</v>
      </c>
      <c r="L122" s="133">
        <v>2</v>
      </c>
      <c r="M122" s="133">
        <v>6</v>
      </c>
      <c r="N122" s="227">
        <v>0</v>
      </c>
      <c r="O122" s="227">
        <v>0</v>
      </c>
      <c r="P122" s="227">
        <v>0</v>
      </c>
      <c r="Q122" s="227">
        <v>0</v>
      </c>
      <c r="R122" s="227">
        <v>0</v>
      </c>
      <c r="S122" s="227">
        <v>0</v>
      </c>
      <c r="T122" s="133" t="s">
        <v>1902</v>
      </c>
      <c r="U122" s="133" t="s">
        <v>1902</v>
      </c>
      <c r="V122" s="133" t="s">
        <v>1902</v>
      </c>
      <c r="W122" s="133" t="s">
        <v>1902</v>
      </c>
      <c r="X122" s="227">
        <v>0</v>
      </c>
      <c r="Y122" s="227">
        <v>0</v>
      </c>
      <c r="Z122" s="227">
        <v>0</v>
      </c>
      <c r="AA122" s="227">
        <v>0</v>
      </c>
      <c r="AB122" s="227">
        <f t="shared" si="7"/>
        <v>0</v>
      </c>
      <c r="AC122" s="133" t="s">
        <v>1902</v>
      </c>
      <c r="AE122" s="57"/>
      <c r="AF122" s="133"/>
    </row>
    <row r="123" spans="1:32" ht="14.25" customHeight="1">
      <c r="A123" s="58" t="s">
        <v>2155</v>
      </c>
      <c r="B123" s="133">
        <v>2</v>
      </c>
      <c r="C123" s="133">
        <v>29</v>
      </c>
      <c r="D123" s="133">
        <f t="shared" si="8"/>
        <v>18</v>
      </c>
      <c r="E123" s="133">
        <f t="shared" si="9"/>
        <v>11</v>
      </c>
      <c r="F123" s="133">
        <v>1</v>
      </c>
      <c r="G123" s="227">
        <v>0</v>
      </c>
      <c r="H123" s="227">
        <v>0</v>
      </c>
      <c r="I123" s="227">
        <v>0</v>
      </c>
      <c r="J123" s="133">
        <v>11</v>
      </c>
      <c r="K123" s="133">
        <v>1</v>
      </c>
      <c r="L123" s="133">
        <v>6</v>
      </c>
      <c r="M123" s="133">
        <v>10</v>
      </c>
      <c r="N123" s="227">
        <v>0</v>
      </c>
      <c r="O123" s="227">
        <v>0</v>
      </c>
      <c r="P123" s="227">
        <v>0</v>
      </c>
      <c r="Q123" s="227">
        <v>0</v>
      </c>
      <c r="R123" s="133">
        <v>1</v>
      </c>
      <c r="S123" s="133">
        <v>4</v>
      </c>
      <c r="T123" s="133" t="s">
        <v>1902</v>
      </c>
      <c r="U123" s="133" t="s">
        <v>1902</v>
      </c>
      <c r="V123" s="133" t="s">
        <v>1902</v>
      </c>
      <c r="W123" s="227">
        <v>0</v>
      </c>
      <c r="X123" s="133" t="s">
        <v>1902</v>
      </c>
      <c r="Y123" s="227">
        <v>0</v>
      </c>
      <c r="Z123" s="227">
        <v>0</v>
      </c>
      <c r="AA123" s="227">
        <v>0</v>
      </c>
      <c r="AB123" s="227">
        <f t="shared" si="7"/>
        <v>0</v>
      </c>
      <c r="AC123" s="133" t="s">
        <v>1902</v>
      </c>
      <c r="AE123" s="57"/>
      <c r="AF123" s="133"/>
    </row>
    <row r="124" spans="1:32" ht="14.25" customHeight="1">
      <c r="A124" s="58" t="s">
        <v>2156</v>
      </c>
      <c r="B124" s="133">
        <v>1</v>
      </c>
      <c r="C124" s="133">
        <v>11</v>
      </c>
      <c r="D124" s="133">
        <f t="shared" si="8"/>
        <v>10</v>
      </c>
      <c r="E124" s="133">
        <f t="shared" si="9"/>
        <v>1</v>
      </c>
      <c r="F124" s="227">
        <v>0</v>
      </c>
      <c r="G124" s="227">
        <v>0</v>
      </c>
      <c r="H124" s="227">
        <v>0</v>
      </c>
      <c r="I124" s="227">
        <v>0</v>
      </c>
      <c r="J124" s="133">
        <v>10</v>
      </c>
      <c r="K124" s="133">
        <v>1</v>
      </c>
      <c r="L124" s="227">
        <v>0</v>
      </c>
      <c r="M124" s="227">
        <v>0</v>
      </c>
      <c r="N124" s="227">
        <v>0</v>
      </c>
      <c r="O124" s="227">
        <v>0</v>
      </c>
      <c r="P124" s="227">
        <v>0</v>
      </c>
      <c r="Q124" s="227">
        <v>0</v>
      </c>
      <c r="R124" s="227">
        <v>0</v>
      </c>
      <c r="S124" s="227">
        <v>0</v>
      </c>
      <c r="T124" s="133" t="s">
        <v>1902</v>
      </c>
      <c r="U124" s="133" t="s">
        <v>1902</v>
      </c>
      <c r="V124" s="133" t="s">
        <v>1902</v>
      </c>
      <c r="W124" s="133" t="s">
        <v>1902</v>
      </c>
      <c r="X124" s="133" t="s">
        <v>1902</v>
      </c>
      <c r="Y124" s="227">
        <v>0</v>
      </c>
      <c r="Z124" s="227">
        <v>0</v>
      </c>
      <c r="AA124" s="227">
        <v>0</v>
      </c>
      <c r="AB124" s="227">
        <f t="shared" si="7"/>
        <v>0</v>
      </c>
      <c r="AC124" s="133" t="s">
        <v>1902</v>
      </c>
      <c r="AE124" s="57"/>
      <c r="AF124" s="133"/>
    </row>
    <row r="125" spans="1:32" ht="14.25" customHeight="1">
      <c r="A125" s="58" t="s">
        <v>2159</v>
      </c>
      <c r="B125" s="133">
        <v>1</v>
      </c>
      <c r="C125" s="133">
        <v>4</v>
      </c>
      <c r="D125" s="133">
        <f t="shared" si="8"/>
        <v>1</v>
      </c>
      <c r="E125" s="133">
        <f t="shared" si="9"/>
        <v>3</v>
      </c>
      <c r="F125" s="227">
        <v>0</v>
      </c>
      <c r="G125" s="227">
        <v>0</v>
      </c>
      <c r="H125" s="133">
        <v>1</v>
      </c>
      <c r="I125" s="133">
        <v>1</v>
      </c>
      <c r="J125" s="227">
        <v>0</v>
      </c>
      <c r="K125" s="227">
        <v>0</v>
      </c>
      <c r="L125" s="227">
        <v>0</v>
      </c>
      <c r="M125" s="133">
        <v>2</v>
      </c>
      <c r="N125" s="227">
        <v>0</v>
      </c>
      <c r="O125" s="227">
        <v>0</v>
      </c>
      <c r="P125" s="227">
        <v>0</v>
      </c>
      <c r="Q125" s="227">
        <v>0</v>
      </c>
      <c r="R125" s="227">
        <v>0</v>
      </c>
      <c r="S125" s="227">
        <v>0</v>
      </c>
      <c r="T125" s="133" t="s">
        <v>1902</v>
      </c>
      <c r="U125" s="133" t="s">
        <v>1902</v>
      </c>
      <c r="V125" s="133" t="s">
        <v>1902</v>
      </c>
      <c r="W125" s="133" t="s">
        <v>1902</v>
      </c>
      <c r="X125" s="227">
        <v>0</v>
      </c>
      <c r="Y125" s="227">
        <v>0</v>
      </c>
      <c r="Z125" s="227">
        <v>0</v>
      </c>
      <c r="AA125" s="227">
        <v>0</v>
      </c>
      <c r="AB125" s="227">
        <f t="shared" si="7"/>
        <v>0</v>
      </c>
      <c r="AC125" s="133" t="s">
        <v>1902</v>
      </c>
      <c r="AE125" s="57"/>
      <c r="AF125" s="133"/>
    </row>
    <row r="126" spans="1:32" ht="14.25" customHeight="1">
      <c r="A126" s="58" t="s">
        <v>2160</v>
      </c>
      <c r="B126" s="133">
        <v>1</v>
      </c>
      <c r="C126" s="133">
        <v>32</v>
      </c>
      <c r="D126" s="133">
        <f t="shared" si="8"/>
        <v>13</v>
      </c>
      <c r="E126" s="133">
        <f t="shared" si="9"/>
        <v>19</v>
      </c>
      <c r="F126" s="227">
        <v>0</v>
      </c>
      <c r="G126" s="227">
        <v>0</v>
      </c>
      <c r="H126" s="133">
        <v>2</v>
      </c>
      <c r="I126" s="133">
        <v>2</v>
      </c>
      <c r="J126" s="133">
        <v>6</v>
      </c>
      <c r="K126" s="133">
        <v>14</v>
      </c>
      <c r="L126" s="133">
        <v>5</v>
      </c>
      <c r="M126" s="133">
        <v>3</v>
      </c>
      <c r="N126" s="227">
        <v>0</v>
      </c>
      <c r="O126" s="227">
        <v>0</v>
      </c>
      <c r="P126" s="227">
        <v>0</v>
      </c>
      <c r="Q126" s="227">
        <v>0</v>
      </c>
      <c r="R126" s="227">
        <v>0</v>
      </c>
      <c r="S126" s="227">
        <v>0</v>
      </c>
      <c r="T126" s="133" t="s">
        <v>1902</v>
      </c>
      <c r="U126" s="133" t="s">
        <v>1902</v>
      </c>
      <c r="V126" s="133" t="s">
        <v>1902</v>
      </c>
      <c r="W126" s="133" t="s">
        <v>1902</v>
      </c>
      <c r="X126" s="227">
        <v>0</v>
      </c>
      <c r="Y126" s="227">
        <v>0</v>
      </c>
      <c r="Z126" s="227">
        <v>0</v>
      </c>
      <c r="AA126" s="227">
        <v>0</v>
      </c>
      <c r="AB126" s="227">
        <f t="shared" si="7"/>
        <v>0</v>
      </c>
      <c r="AC126" s="133" t="s">
        <v>1902</v>
      </c>
      <c r="AE126" s="57"/>
      <c r="AF126" s="133"/>
    </row>
    <row r="127" spans="1:32" ht="14.25" customHeight="1">
      <c r="A127" s="58" t="s">
        <v>2162</v>
      </c>
      <c r="B127" s="133">
        <v>11</v>
      </c>
      <c r="C127" s="133">
        <v>221</v>
      </c>
      <c r="D127" s="133">
        <f t="shared" si="8"/>
        <v>78</v>
      </c>
      <c r="E127" s="133">
        <f t="shared" si="9"/>
        <v>143</v>
      </c>
      <c r="F127" s="133">
        <v>3</v>
      </c>
      <c r="G127" s="133">
        <v>2</v>
      </c>
      <c r="H127" s="133">
        <v>10</v>
      </c>
      <c r="I127" s="133">
        <v>10</v>
      </c>
      <c r="J127" s="133">
        <v>54</v>
      </c>
      <c r="K127" s="133">
        <v>33</v>
      </c>
      <c r="L127" s="133">
        <v>8</v>
      </c>
      <c r="M127" s="133">
        <v>97</v>
      </c>
      <c r="N127" s="133">
        <v>7</v>
      </c>
      <c r="O127" s="133">
        <v>1</v>
      </c>
      <c r="P127" s="133">
        <v>4</v>
      </c>
      <c r="Q127" s="227">
        <v>0</v>
      </c>
      <c r="R127" s="227">
        <v>0</v>
      </c>
      <c r="S127" s="227">
        <v>0</v>
      </c>
      <c r="T127" s="133">
        <v>45672</v>
      </c>
      <c r="U127" s="133">
        <v>108734</v>
      </c>
      <c r="V127" s="133">
        <v>243289</v>
      </c>
      <c r="W127" s="133">
        <v>133594</v>
      </c>
      <c r="X127" s="133">
        <v>24316</v>
      </c>
      <c r="Y127" s="133">
        <v>85379</v>
      </c>
      <c r="Z127" s="227">
        <v>0</v>
      </c>
      <c r="AA127" s="227">
        <v>0</v>
      </c>
      <c r="AB127" s="227">
        <f t="shared" si="7"/>
        <v>85379</v>
      </c>
      <c r="AC127" s="133">
        <v>120170</v>
      </c>
      <c r="AE127" s="57"/>
      <c r="AF127" s="133"/>
    </row>
    <row r="128" spans="1:32" ht="14.25" customHeight="1">
      <c r="A128" s="58" t="s">
        <v>2163</v>
      </c>
      <c r="B128" s="133">
        <v>2</v>
      </c>
      <c r="C128" s="133">
        <v>29</v>
      </c>
      <c r="D128" s="133">
        <f t="shared" si="8"/>
        <v>25</v>
      </c>
      <c r="E128" s="133">
        <f t="shared" si="9"/>
        <v>4</v>
      </c>
      <c r="F128" s="227">
        <v>0</v>
      </c>
      <c r="G128" s="227">
        <v>0</v>
      </c>
      <c r="H128" s="133">
        <v>1</v>
      </c>
      <c r="I128" s="227">
        <v>0</v>
      </c>
      <c r="J128" s="133">
        <v>17</v>
      </c>
      <c r="K128" s="133">
        <v>3</v>
      </c>
      <c r="L128" s="133">
        <v>7</v>
      </c>
      <c r="M128" s="133">
        <v>1</v>
      </c>
      <c r="N128" s="227">
        <v>0</v>
      </c>
      <c r="O128" s="227">
        <v>0</v>
      </c>
      <c r="P128" s="227">
        <v>0</v>
      </c>
      <c r="Q128" s="227">
        <v>0</v>
      </c>
      <c r="R128" s="227">
        <v>0</v>
      </c>
      <c r="S128" s="227">
        <v>0</v>
      </c>
      <c r="T128" s="133" t="s">
        <v>1902</v>
      </c>
      <c r="U128" s="133" t="s">
        <v>1902</v>
      </c>
      <c r="V128" s="133" t="s">
        <v>1902</v>
      </c>
      <c r="W128" s="133" t="s">
        <v>1902</v>
      </c>
      <c r="X128" s="227">
        <v>0</v>
      </c>
      <c r="Y128" s="133" t="s">
        <v>2253</v>
      </c>
      <c r="Z128" s="227">
        <v>0</v>
      </c>
      <c r="AA128" s="133" t="s">
        <v>1902</v>
      </c>
      <c r="AB128" s="227" t="s">
        <v>1902</v>
      </c>
      <c r="AC128" s="133" t="s">
        <v>1902</v>
      </c>
      <c r="AE128" s="57"/>
      <c r="AF128" s="133"/>
    </row>
    <row r="129" spans="1:32" ht="14.25" customHeight="1">
      <c r="A129" s="58" t="s">
        <v>2165</v>
      </c>
      <c r="B129" s="133">
        <v>1</v>
      </c>
      <c r="C129" s="133">
        <v>6</v>
      </c>
      <c r="D129" s="133">
        <f t="shared" si="8"/>
        <v>2</v>
      </c>
      <c r="E129" s="133">
        <f t="shared" si="9"/>
        <v>4</v>
      </c>
      <c r="F129" s="133">
        <v>1</v>
      </c>
      <c r="G129" s="133">
        <v>1</v>
      </c>
      <c r="H129" s="227">
        <v>0</v>
      </c>
      <c r="I129" s="227">
        <v>0</v>
      </c>
      <c r="J129" s="227">
        <v>0</v>
      </c>
      <c r="K129" s="227">
        <v>0</v>
      </c>
      <c r="L129" s="133">
        <v>1</v>
      </c>
      <c r="M129" s="133">
        <v>3</v>
      </c>
      <c r="N129" s="227">
        <v>0</v>
      </c>
      <c r="O129" s="227">
        <v>0</v>
      </c>
      <c r="P129" s="227">
        <v>0</v>
      </c>
      <c r="Q129" s="227">
        <v>0</v>
      </c>
      <c r="R129" s="227">
        <v>0</v>
      </c>
      <c r="S129" s="227">
        <v>0</v>
      </c>
      <c r="T129" s="133" t="s">
        <v>1902</v>
      </c>
      <c r="U129" s="133" t="s">
        <v>1902</v>
      </c>
      <c r="V129" s="133" t="s">
        <v>1902</v>
      </c>
      <c r="W129" s="227">
        <v>0</v>
      </c>
      <c r="X129" s="133" t="s">
        <v>1902</v>
      </c>
      <c r="Y129" s="227">
        <v>0</v>
      </c>
      <c r="Z129" s="227">
        <v>0</v>
      </c>
      <c r="AA129" s="227">
        <v>0</v>
      </c>
      <c r="AB129" s="227">
        <f t="shared" si="7"/>
        <v>0</v>
      </c>
      <c r="AC129" s="133" t="s">
        <v>1902</v>
      </c>
      <c r="AE129" s="57"/>
      <c r="AF129" s="133"/>
    </row>
    <row r="130" spans="1:32" ht="14.25" customHeight="1">
      <c r="A130" s="58" t="s">
        <v>2166</v>
      </c>
      <c r="B130" s="133">
        <v>3</v>
      </c>
      <c r="C130" s="133">
        <v>44</v>
      </c>
      <c r="D130" s="133">
        <f t="shared" si="8"/>
        <v>32</v>
      </c>
      <c r="E130" s="133">
        <f t="shared" si="9"/>
        <v>12</v>
      </c>
      <c r="F130" s="227">
        <v>0</v>
      </c>
      <c r="G130" s="227">
        <v>0</v>
      </c>
      <c r="H130" s="133">
        <v>1</v>
      </c>
      <c r="I130" s="133">
        <v>1</v>
      </c>
      <c r="J130" s="133">
        <v>24</v>
      </c>
      <c r="K130" s="133">
        <v>6</v>
      </c>
      <c r="L130" s="133">
        <v>7</v>
      </c>
      <c r="M130" s="133">
        <v>5</v>
      </c>
      <c r="N130" s="227">
        <v>0</v>
      </c>
      <c r="O130" s="227">
        <v>0</v>
      </c>
      <c r="P130" s="227">
        <v>0</v>
      </c>
      <c r="Q130" s="227">
        <v>0</v>
      </c>
      <c r="R130" s="227">
        <v>0</v>
      </c>
      <c r="S130" s="227">
        <v>0</v>
      </c>
      <c r="T130" s="133">
        <v>11794</v>
      </c>
      <c r="U130" s="133">
        <v>15873</v>
      </c>
      <c r="V130" s="133">
        <v>36643</v>
      </c>
      <c r="W130" s="133">
        <v>32346</v>
      </c>
      <c r="X130" s="133">
        <v>4297</v>
      </c>
      <c r="Y130" s="227">
        <v>0</v>
      </c>
      <c r="Z130" s="227">
        <v>0</v>
      </c>
      <c r="AA130" s="227">
        <v>0</v>
      </c>
      <c r="AB130" s="227">
        <f t="shared" si="7"/>
        <v>0</v>
      </c>
      <c r="AC130" s="133">
        <v>19231</v>
      </c>
      <c r="AE130" s="57"/>
      <c r="AF130" s="133"/>
    </row>
    <row r="131" spans="1:32" ht="14.25" customHeight="1">
      <c r="A131" s="58" t="s">
        <v>2167</v>
      </c>
      <c r="B131" s="133">
        <v>5</v>
      </c>
      <c r="C131" s="133">
        <v>328</v>
      </c>
      <c r="D131" s="133">
        <f t="shared" si="8"/>
        <v>257</v>
      </c>
      <c r="E131" s="133">
        <f t="shared" si="9"/>
        <v>71</v>
      </c>
      <c r="F131" s="227">
        <v>0</v>
      </c>
      <c r="G131" s="227">
        <v>0</v>
      </c>
      <c r="H131" s="133">
        <v>8</v>
      </c>
      <c r="I131" s="133">
        <v>1</v>
      </c>
      <c r="J131" s="133">
        <v>220</v>
      </c>
      <c r="K131" s="133">
        <v>21</v>
      </c>
      <c r="L131" s="133">
        <v>28</v>
      </c>
      <c r="M131" s="133">
        <v>48</v>
      </c>
      <c r="N131" s="133">
        <v>3</v>
      </c>
      <c r="O131" s="133">
        <v>1</v>
      </c>
      <c r="P131" s="133">
        <v>2</v>
      </c>
      <c r="Q131" s="227">
        <v>0</v>
      </c>
      <c r="R131" s="227">
        <v>0</v>
      </c>
      <c r="S131" s="227">
        <v>0</v>
      </c>
      <c r="T131" s="133">
        <v>155464</v>
      </c>
      <c r="U131" s="133">
        <v>456357</v>
      </c>
      <c r="V131" s="133">
        <v>732275</v>
      </c>
      <c r="W131" s="133">
        <v>686083</v>
      </c>
      <c r="X131" s="133">
        <v>34004</v>
      </c>
      <c r="Y131" s="133">
        <v>12188</v>
      </c>
      <c r="Z131" s="227">
        <v>0</v>
      </c>
      <c r="AA131" s="133">
        <v>12188</v>
      </c>
      <c r="AB131" s="227">
        <f t="shared" si="7"/>
        <v>0</v>
      </c>
      <c r="AC131" s="133">
        <v>257205</v>
      </c>
      <c r="AE131" s="57"/>
      <c r="AF131" s="133"/>
    </row>
    <row r="132" spans="1:32" ht="14.25" customHeight="1">
      <c r="A132" s="58" t="s">
        <v>2168</v>
      </c>
      <c r="B132" s="133">
        <v>10</v>
      </c>
      <c r="C132" s="133">
        <v>239</v>
      </c>
      <c r="D132" s="133">
        <f t="shared" si="8"/>
        <v>171</v>
      </c>
      <c r="E132" s="133">
        <f t="shared" si="9"/>
        <v>68</v>
      </c>
      <c r="F132" s="227">
        <v>0</v>
      </c>
      <c r="G132" s="227">
        <v>0</v>
      </c>
      <c r="H132" s="133">
        <v>15</v>
      </c>
      <c r="I132" s="133">
        <v>4</v>
      </c>
      <c r="J132" s="133">
        <v>134</v>
      </c>
      <c r="K132" s="133">
        <v>23</v>
      </c>
      <c r="L132" s="133">
        <v>27</v>
      </c>
      <c r="M132" s="133">
        <v>41</v>
      </c>
      <c r="N132" s="227">
        <v>0</v>
      </c>
      <c r="O132" s="227">
        <v>0</v>
      </c>
      <c r="P132" s="133">
        <v>5</v>
      </c>
      <c r="Q132" s="227">
        <v>0</v>
      </c>
      <c r="R132" s="227">
        <v>0</v>
      </c>
      <c r="S132" s="227">
        <v>0</v>
      </c>
      <c r="T132" s="133">
        <v>89874</v>
      </c>
      <c r="U132" s="133">
        <v>118466</v>
      </c>
      <c r="V132" s="133">
        <v>264367</v>
      </c>
      <c r="W132" s="133">
        <v>207243</v>
      </c>
      <c r="X132" s="133">
        <v>33372</v>
      </c>
      <c r="Y132" s="133">
        <v>23752</v>
      </c>
      <c r="Z132" s="133">
        <v>120</v>
      </c>
      <c r="AA132" s="227">
        <v>0</v>
      </c>
      <c r="AB132" s="227">
        <f t="shared" si="7"/>
        <v>23632</v>
      </c>
      <c r="AC132" s="133">
        <v>134964</v>
      </c>
      <c r="AE132" s="57"/>
      <c r="AF132" s="133"/>
    </row>
    <row r="133" spans="1:32" ht="14.25" customHeight="1">
      <c r="A133" s="58" t="s">
        <v>2207</v>
      </c>
      <c r="B133" s="133">
        <v>4</v>
      </c>
      <c r="C133" s="133">
        <v>49</v>
      </c>
      <c r="D133" s="133">
        <f t="shared" si="8"/>
        <v>23</v>
      </c>
      <c r="E133" s="133">
        <f t="shared" si="9"/>
        <v>26</v>
      </c>
      <c r="F133" s="227">
        <v>0</v>
      </c>
      <c r="G133" s="227">
        <v>0</v>
      </c>
      <c r="H133" s="133">
        <v>5</v>
      </c>
      <c r="I133" s="133">
        <v>4</v>
      </c>
      <c r="J133" s="133">
        <v>18</v>
      </c>
      <c r="K133" s="133">
        <v>13</v>
      </c>
      <c r="L133" s="227">
        <v>0</v>
      </c>
      <c r="M133" s="133">
        <v>9</v>
      </c>
      <c r="N133" s="227">
        <v>0</v>
      </c>
      <c r="O133" s="227">
        <v>0</v>
      </c>
      <c r="P133" s="227">
        <v>0</v>
      </c>
      <c r="Q133" s="227">
        <v>0</v>
      </c>
      <c r="R133" s="227">
        <v>0</v>
      </c>
      <c r="S133" s="227">
        <v>0</v>
      </c>
      <c r="T133" s="133">
        <v>14628</v>
      </c>
      <c r="U133" s="133">
        <v>12559</v>
      </c>
      <c r="V133" s="133">
        <v>37157</v>
      </c>
      <c r="W133" s="133">
        <v>15196</v>
      </c>
      <c r="X133" s="133">
        <v>21714</v>
      </c>
      <c r="Y133" s="133">
        <v>247</v>
      </c>
      <c r="Z133" s="133">
        <v>247</v>
      </c>
      <c r="AA133" s="227">
        <v>0</v>
      </c>
      <c r="AB133" s="227">
        <f t="shared" si="7"/>
        <v>0</v>
      </c>
      <c r="AC133" s="133">
        <v>22776</v>
      </c>
      <c r="AE133" s="57"/>
      <c r="AF133" s="133"/>
    </row>
    <row r="134" spans="1:32" ht="14.25" customHeight="1">
      <c r="A134" s="58" t="s">
        <v>2169</v>
      </c>
      <c r="B134" s="133">
        <v>10</v>
      </c>
      <c r="C134" s="133">
        <v>362</v>
      </c>
      <c r="D134" s="133">
        <f t="shared" si="8"/>
        <v>193</v>
      </c>
      <c r="E134" s="133">
        <f t="shared" si="9"/>
        <v>169</v>
      </c>
      <c r="F134" s="227">
        <v>0</v>
      </c>
      <c r="G134" s="133">
        <v>1</v>
      </c>
      <c r="H134" s="133">
        <v>7</v>
      </c>
      <c r="I134" s="133">
        <v>5</v>
      </c>
      <c r="J134" s="133">
        <v>180</v>
      </c>
      <c r="K134" s="133">
        <v>53</v>
      </c>
      <c r="L134" s="133">
        <v>8</v>
      </c>
      <c r="M134" s="133">
        <v>104</v>
      </c>
      <c r="N134" s="133">
        <v>15</v>
      </c>
      <c r="O134" s="133">
        <v>7</v>
      </c>
      <c r="P134" s="133">
        <v>17</v>
      </c>
      <c r="Q134" s="133">
        <v>1</v>
      </c>
      <c r="R134" s="227">
        <v>0</v>
      </c>
      <c r="S134" s="133">
        <v>6</v>
      </c>
      <c r="T134" s="133">
        <v>165182</v>
      </c>
      <c r="U134" s="133">
        <v>1280085</v>
      </c>
      <c r="V134" s="133">
        <v>1523676</v>
      </c>
      <c r="W134" s="133">
        <v>1477537</v>
      </c>
      <c r="X134" s="133">
        <v>41865</v>
      </c>
      <c r="Y134" s="133">
        <v>4274</v>
      </c>
      <c r="Z134" s="227">
        <v>0</v>
      </c>
      <c r="AA134" s="227">
        <v>0</v>
      </c>
      <c r="AB134" s="227">
        <f t="shared" si="7"/>
        <v>4274</v>
      </c>
      <c r="AC134" s="133">
        <v>185055</v>
      </c>
      <c r="AE134" s="57"/>
      <c r="AF134" s="133"/>
    </row>
    <row r="135" spans="1:32" ht="14.25" customHeight="1">
      <c r="A135" s="58" t="s">
        <v>2170</v>
      </c>
      <c r="B135" s="133">
        <v>9</v>
      </c>
      <c r="C135" s="133">
        <v>124</v>
      </c>
      <c r="D135" s="133">
        <f t="shared" si="8"/>
        <v>70</v>
      </c>
      <c r="E135" s="133">
        <f t="shared" si="9"/>
        <v>54</v>
      </c>
      <c r="F135" s="133">
        <v>1</v>
      </c>
      <c r="G135" s="227">
        <v>0</v>
      </c>
      <c r="H135" s="133">
        <v>10</v>
      </c>
      <c r="I135" s="133">
        <v>6</v>
      </c>
      <c r="J135" s="133">
        <v>49</v>
      </c>
      <c r="K135" s="133">
        <v>6</v>
      </c>
      <c r="L135" s="133">
        <v>10</v>
      </c>
      <c r="M135" s="133">
        <v>42</v>
      </c>
      <c r="N135" s="227">
        <v>0</v>
      </c>
      <c r="O135" s="227">
        <v>0</v>
      </c>
      <c r="P135" s="227">
        <v>0</v>
      </c>
      <c r="Q135" s="227">
        <v>0</v>
      </c>
      <c r="R135" s="227">
        <v>0</v>
      </c>
      <c r="S135" s="227">
        <v>0</v>
      </c>
      <c r="T135" s="133">
        <v>42346</v>
      </c>
      <c r="U135" s="133">
        <v>126396</v>
      </c>
      <c r="V135" s="133">
        <v>218401</v>
      </c>
      <c r="W135" s="133">
        <v>191893</v>
      </c>
      <c r="X135" s="133">
        <v>26508</v>
      </c>
      <c r="Y135" s="228">
        <v>0</v>
      </c>
      <c r="Z135" s="227">
        <v>0</v>
      </c>
      <c r="AA135" s="227">
        <v>0</v>
      </c>
      <c r="AB135" s="227">
        <f t="shared" si="7"/>
        <v>0</v>
      </c>
      <c r="AC135" s="133">
        <v>85189</v>
      </c>
      <c r="AE135" s="57"/>
      <c r="AF135" s="133"/>
    </row>
    <row r="136" spans="1:32" ht="14.25" customHeight="1">
      <c r="A136" s="58" t="s">
        <v>2202</v>
      </c>
      <c r="B136" s="133">
        <v>12</v>
      </c>
      <c r="C136" s="133">
        <v>270</v>
      </c>
      <c r="D136" s="133">
        <f t="shared" si="8"/>
        <v>175</v>
      </c>
      <c r="E136" s="133">
        <f t="shared" si="9"/>
        <v>95</v>
      </c>
      <c r="F136" s="133">
        <v>2</v>
      </c>
      <c r="G136" s="227">
        <v>0</v>
      </c>
      <c r="H136" s="133">
        <v>13</v>
      </c>
      <c r="I136" s="133">
        <v>9</v>
      </c>
      <c r="J136" s="133">
        <v>139</v>
      </c>
      <c r="K136" s="133">
        <v>50</v>
      </c>
      <c r="L136" s="133">
        <v>16</v>
      </c>
      <c r="M136" s="133">
        <v>27</v>
      </c>
      <c r="N136" s="133">
        <v>5</v>
      </c>
      <c r="O136" s="133">
        <v>9</v>
      </c>
      <c r="P136" s="227">
        <v>0</v>
      </c>
      <c r="Q136" s="227">
        <v>0</v>
      </c>
      <c r="R136" s="227">
        <v>0</v>
      </c>
      <c r="S136" s="227">
        <v>0</v>
      </c>
      <c r="T136" s="133">
        <v>103736</v>
      </c>
      <c r="U136" s="133">
        <v>241076</v>
      </c>
      <c r="V136" s="133">
        <v>416505</v>
      </c>
      <c r="W136" s="133">
        <v>273351</v>
      </c>
      <c r="X136" s="133">
        <v>128667</v>
      </c>
      <c r="Y136" s="133">
        <v>14487</v>
      </c>
      <c r="Z136" s="133">
        <v>43</v>
      </c>
      <c r="AA136" s="227">
        <v>0</v>
      </c>
      <c r="AB136" s="227">
        <f t="shared" si="7"/>
        <v>14444</v>
      </c>
      <c r="AC136" s="133">
        <v>157359</v>
      </c>
      <c r="AE136" s="57"/>
      <c r="AF136" s="133"/>
    </row>
    <row r="137" spans="1:32" ht="14.25" customHeight="1">
      <c r="A137" s="58" t="s">
        <v>2204</v>
      </c>
      <c r="B137" s="133">
        <v>2</v>
      </c>
      <c r="C137" s="133">
        <v>15</v>
      </c>
      <c r="D137" s="133">
        <f t="shared" si="8"/>
        <v>12</v>
      </c>
      <c r="E137" s="133">
        <f t="shared" si="9"/>
        <v>3</v>
      </c>
      <c r="F137" s="227">
        <v>0</v>
      </c>
      <c r="G137" s="227">
        <v>0</v>
      </c>
      <c r="H137" s="133">
        <v>3</v>
      </c>
      <c r="I137" s="133">
        <v>1</v>
      </c>
      <c r="J137" s="133">
        <v>9</v>
      </c>
      <c r="K137" s="133">
        <v>2</v>
      </c>
      <c r="L137" s="227">
        <v>0</v>
      </c>
      <c r="M137" s="227">
        <v>0</v>
      </c>
      <c r="N137" s="227">
        <v>0</v>
      </c>
      <c r="O137" s="227">
        <v>0</v>
      </c>
      <c r="P137" s="227">
        <v>0</v>
      </c>
      <c r="Q137" s="227">
        <v>0</v>
      </c>
      <c r="R137" s="227">
        <v>0</v>
      </c>
      <c r="S137" s="227">
        <v>0</v>
      </c>
      <c r="T137" s="133" t="s">
        <v>1902</v>
      </c>
      <c r="U137" s="133" t="s">
        <v>1902</v>
      </c>
      <c r="V137" s="133" t="s">
        <v>1902</v>
      </c>
      <c r="W137" s="133" t="s">
        <v>1902</v>
      </c>
      <c r="X137" s="133" t="s">
        <v>1902</v>
      </c>
      <c r="Y137" s="228">
        <v>0</v>
      </c>
      <c r="Z137" s="227">
        <v>0</v>
      </c>
      <c r="AA137" s="227">
        <v>0</v>
      </c>
      <c r="AB137" s="227">
        <f t="shared" si="7"/>
        <v>0</v>
      </c>
      <c r="AC137" s="133" t="s">
        <v>1902</v>
      </c>
      <c r="AE137" s="57"/>
      <c r="AF137" s="133"/>
    </row>
    <row r="138" spans="1:32" ht="14.25" customHeight="1">
      <c r="A138" s="147" t="s">
        <v>2235</v>
      </c>
      <c r="B138" s="133">
        <v>30</v>
      </c>
      <c r="C138" s="133">
        <v>200</v>
      </c>
      <c r="D138" s="133">
        <f aca="true" t="shared" si="14" ref="D138:D143">(F138+H138+J138+L138+N138)-P138</f>
        <v>110</v>
      </c>
      <c r="E138" s="133">
        <f aca="true" t="shared" si="15" ref="E138:E143">(G138+I138+K138+M138+O138)-Q138</f>
        <v>90</v>
      </c>
      <c r="F138" s="133">
        <v>9</v>
      </c>
      <c r="G138" s="133">
        <v>4</v>
      </c>
      <c r="H138" s="133">
        <v>30</v>
      </c>
      <c r="I138" s="133">
        <v>18</v>
      </c>
      <c r="J138" s="133">
        <v>52</v>
      </c>
      <c r="K138" s="133">
        <v>19</v>
      </c>
      <c r="L138" s="133">
        <v>19</v>
      </c>
      <c r="M138" s="133">
        <v>49</v>
      </c>
      <c r="N138" s="227">
        <v>0</v>
      </c>
      <c r="O138" s="227">
        <v>0</v>
      </c>
      <c r="P138" s="227">
        <v>0</v>
      </c>
      <c r="Q138" s="227">
        <v>0</v>
      </c>
      <c r="R138" s="133">
        <v>1</v>
      </c>
      <c r="S138" s="133">
        <v>8</v>
      </c>
      <c r="T138" s="133">
        <v>55284</v>
      </c>
      <c r="U138" s="133">
        <v>67790</v>
      </c>
      <c r="V138" s="134">
        <v>176217</v>
      </c>
      <c r="W138" s="134">
        <v>114213</v>
      </c>
      <c r="X138" s="134">
        <v>61757</v>
      </c>
      <c r="Y138" s="134">
        <v>247</v>
      </c>
      <c r="Z138" s="133">
        <v>247</v>
      </c>
      <c r="AA138" s="227">
        <v>0</v>
      </c>
      <c r="AB138" s="227">
        <f t="shared" si="7"/>
        <v>0</v>
      </c>
      <c r="AC138" s="133">
        <v>100518</v>
      </c>
      <c r="AE138" s="57"/>
      <c r="AF138" s="133"/>
    </row>
    <row r="139" spans="1:32" ht="14.25" customHeight="1">
      <c r="A139" s="147" t="s">
        <v>2236</v>
      </c>
      <c r="B139" s="133">
        <v>25</v>
      </c>
      <c r="C139" s="133">
        <v>339</v>
      </c>
      <c r="D139" s="133">
        <f t="shared" si="14"/>
        <v>193</v>
      </c>
      <c r="E139" s="133">
        <f t="shared" si="15"/>
        <v>146</v>
      </c>
      <c r="F139" s="227">
        <v>0</v>
      </c>
      <c r="G139" s="133">
        <v>1</v>
      </c>
      <c r="H139" s="133">
        <v>20</v>
      </c>
      <c r="I139" s="133">
        <v>16</v>
      </c>
      <c r="J139" s="133">
        <v>131</v>
      </c>
      <c r="K139" s="133">
        <v>36</v>
      </c>
      <c r="L139" s="133">
        <v>39</v>
      </c>
      <c r="M139" s="133">
        <v>91</v>
      </c>
      <c r="N139" s="133">
        <v>3</v>
      </c>
      <c r="O139" s="133">
        <v>2</v>
      </c>
      <c r="P139" s="227">
        <v>0</v>
      </c>
      <c r="Q139" s="227">
        <v>0</v>
      </c>
      <c r="R139" s="227">
        <v>0</v>
      </c>
      <c r="S139" s="133">
        <v>2</v>
      </c>
      <c r="T139" s="133">
        <v>99441</v>
      </c>
      <c r="U139" s="133">
        <v>167326</v>
      </c>
      <c r="V139" s="134">
        <v>361313</v>
      </c>
      <c r="W139" s="134">
        <v>216778</v>
      </c>
      <c r="X139" s="134">
        <v>133710</v>
      </c>
      <c r="Y139" s="134">
        <v>10825</v>
      </c>
      <c r="Z139" s="227">
        <v>0</v>
      </c>
      <c r="AA139" s="133">
        <v>468</v>
      </c>
      <c r="AB139" s="227">
        <f t="shared" si="7"/>
        <v>10357</v>
      </c>
      <c r="AC139" s="133">
        <v>179617</v>
      </c>
      <c r="AE139" s="57"/>
      <c r="AF139" s="133"/>
    </row>
    <row r="140" spans="1:32" ht="14.25" customHeight="1">
      <c r="A140" s="147" t="s">
        <v>2237</v>
      </c>
      <c r="B140" s="133">
        <v>8</v>
      </c>
      <c r="C140" s="133">
        <v>214</v>
      </c>
      <c r="D140" s="133">
        <f t="shared" si="14"/>
        <v>118</v>
      </c>
      <c r="E140" s="133">
        <f t="shared" si="15"/>
        <v>96</v>
      </c>
      <c r="F140" s="227">
        <v>0</v>
      </c>
      <c r="G140" s="227">
        <v>0</v>
      </c>
      <c r="H140" s="133">
        <v>2</v>
      </c>
      <c r="I140" s="133">
        <v>3</v>
      </c>
      <c r="J140" s="133">
        <v>88</v>
      </c>
      <c r="K140" s="133">
        <v>25</v>
      </c>
      <c r="L140" s="133">
        <v>16</v>
      </c>
      <c r="M140" s="133">
        <v>66</v>
      </c>
      <c r="N140" s="133">
        <v>12</v>
      </c>
      <c r="O140" s="133">
        <v>2</v>
      </c>
      <c r="P140" s="227">
        <v>0</v>
      </c>
      <c r="Q140" s="227">
        <v>0</v>
      </c>
      <c r="R140" s="227">
        <v>0</v>
      </c>
      <c r="S140" s="227">
        <v>0</v>
      </c>
      <c r="T140" s="133">
        <v>76305</v>
      </c>
      <c r="U140" s="133">
        <v>153850</v>
      </c>
      <c r="V140" s="134">
        <v>300119</v>
      </c>
      <c r="W140" s="134">
        <v>237254</v>
      </c>
      <c r="X140" s="134">
        <v>62151</v>
      </c>
      <c r="Y140" s="134">
        <v>714</v>
      </c>
      <c r="Z140" s="133">
        <v>120</v>
      </c>
      <c r="AA140" s="227">
        <v>0</v>
      </c>
      <c r="AB140" s="227">
        <f t="shared" si="7"/>
        <v>594</v>
      </c>
      <c r="AC140" s="133">
        <v>135435</v>
      </c>
      <c r="AE140" s="57"/>
      <c r="AF140" s="133"/>
    </row>
    <row r="141" spans="1:35" ht="14.25" customHeight="1">
      <c r="A141" s="147" t="s">
        <v>2238</v>
      </c>
      <c r="B141" s="133">
        <v>8</v>
      </c>
      <c r="C141" s="133">
        <v>307</v>
      </c>
      <c r="D141" s="133">
        <f t="shared" si="14"/>
        <v>139</v>
      </c>
      <c r="E141" s="133">
        <f t="shared" si="15"/>
        <v>168</v>
      </c>
      <c r="F141" s="227">
        <v>0</v>
      </c>
      <c r="G141" s="227">
        <v>0</v>
      </c>
      <c r="H141" s="133">
        <v>9</v>
      </c>
      <c r="I141" s="133">
        <v>6</v>
      </c>
      <c r="J141" s="133">
        <v>115</v>
      </c>
      <c r="K141" s="133">
        <v>41</v>
      </c>
      <c r="L141" s="133">
        <v>19</v>
      </c>
      <c r="M141" s="133">
        <v>120</v>
      </c>
      <c r="N141" s="227">
        <v>0</v>
      </c>
      <c r="O141" s="133">
        <v>1</v>
      </c>
      <c r="P141" s="133">
        <v>4</v>
      </c>
      <c r="Q141" s="227">
        <v>0</v>
      </c>
      <c r="R141" s="227">
        <v>0</v>
      </c>
      <c r="S141" s="227">
        <v>0</v>
      </c>
      <c r="T141" s="133">
        <v>93011</v>
      </c>
      <c r="U141" s="133">
        <v>201934</v>
      </c>
      <c r="V141" s="133">
        <v>388076</v>
      </c>
      <c r="W141" s="133">
        <v>280596</v>
      </c>
      <c r="X141" s="133">
        <v>16530</v>
      </c>
      <c r="Y141" s="133">
        <v>90950</v>
      </c>
      <c r="Z141" s="227">
        <v>0</v>
      </c>
      <c r="AA141" s="133">
        <v>12188</v>
      </c>
      <c r="AB141" s="227">
        <f t="shared" si="7"/>
        <v>78762</v>
      </c>
      <c r="AC141" s="133">
        <v>146962</v>
      </c>
      <c r="AD141" s="57"/>
      <c r="AE141" s="57"/>
      <c r="AF141" s="57"/>
      <c r="AH141" s="57"/>
      <c r="AI141" s="133"/>
    </row>
    <row r="142" spans="1:35" ht="14.25" customHeight="1">
      <c r="A142" s="147" t="s">
        <v>2239</v>
      </c>
      <c r="B142" s="133">
        <v>6</v>
      </c>
      <c r="C142" s="133">
        <v>451</v>
      </c>
      <c r="D142" s="133">
        <f t="shared" si="14"/>
        <v>286</v>
      </c>
      <c r="E142" s="133">
        <f t="shared" si="15"/>
        <v>165</v>
      </c>
      <c r="F142" s="227">
        <v>0</v>
      </c>
      <c r="G142" s="227">
        <v>0</v>
      </c>
      <c r="H142" s="133">
        <v>16</v>
      </c>
      <c r="I142" s="133">
        <v>1</v>
      </c>
      <c r="J142" s="133">
        <v>245</v>
      </c>
      <c r="K142" s="133">
        <v>71</v>
      </c>
      <c r="L142" s="133">
        <v>21</v>
      </c>
      <c r="M142" s="133">
        <v>83</v>
      </c>
      <c r="N142" s="133">
        <v>10</v>
      </c>
      <c r="O142" s="133">
        <v>10</v>
      </c>
      <c r="P142" s="133">
        <v>6</v>
      </c>
      <c r="Q142" s="227">
        <v>0</v>
      </c>
      <c r="R142" s="227">
        <v>0</v>
      </c>
      <c r="S142" s="227">
        <v>0</v>
      </c>
      <c r="T142" s="133" t="s">
        <v>2266</v>
      </c>
      <c r="U142" s="133" t="s">
        <v>2266</v>
      </c>
      <c r="V142" s="133" t="s">
        <v>2266</v>
      </c>
      <c r="W142" s="133" t="s">
        <v>2266</v>
      </c>
      <c r="X142" s="133" t="s">
        <v>2266</v>
      </c>
      <c r="Y142" s="133" t="s">
        <v>2266</v>
      </c>
      <c r="Z142" s="133" t="s">
        <v>2266</v>
      </c>
      <c r="AA142" s="227">
        <v>0</v>
      </c>
      <c r="AB142" s="227" t="s">
        <v>1902</v>
      </c>
      <c r="AC142" s="133" t="s">
        <v>2266</v>
      </c>
      <c r="AD142" s="57"/>
      <c r="AE142" s="57"/>
      <c r="AF142" s="57"/>
      <c r="AH142" s="57"/>
      <c r="AI142" s="133"/>
    </row>
    <row r="143" spans="1:35" ht="14.25" customHeight="1">
      <c r="A143" s="147" t="s">
        <v>2240</v>
      </c>
      <c r="B143" s="133">
        <v>2</v>
      </c>
      <c r="C143" s="133">
        <v>338</v>
      </c>
      <c r="D143" s="133">
        <f t="shared" si="14"/>
        <v>282</v>
      </c>
      <c r="E143" s="133">
        <f t="shared" si="15"/>
        <v>56</v>
      </c>
      <c r="F143" s="227">
        <v>0</v>
      </c>
      <c r="G143" s="227">
        <v>0</v>
      </c>
      <c r="H143" s="133">
        <v>1</v>
      </c>
      <c r="I143" s="227">
        <v>0</v>
      </c>
      <c r="J143" s="133">
        <v>271</v>
      </c>
      <c r="K143" s="133">
        <v>47</v>
      </c>
      <c r="L143" s="133">
        <v>23</v>
      </c>
      <c r="M143" s="133">
        <v>7</v>
      </c>
      <c r="N143" s="133">
        <v>5</v>
      </c>
      <c r="O143" s="133">
        <v>3</v>
      </c>
      <c r="P143" s="133">
        <v>18</v>
      </c>
      <c r="Q143" s="133">
        <v>1</v>
      </c>
      <c r="R143" s="227">
        <v>0</v>
      </c>
      <c r="S143" s="227">
        <v>0</v>
      </c>
      <c r="T143" s="133" t="s">
        <v>1902</v>
      </c>
      <c r="U143" s="133" t="s">
        <v>1902</v>
      </c>
      <c r="V143" s="133" t="s">
        <v>1902</v>
      </c>
      <c r="W143" s="133" t="s">
        <v>1902</v>
      </c>
      <c r="X143" s="227">
        <v>0</v>
      </c>
      <c r="Y143" s="227">
        <v>0</v>
      </c>
      <c r="Z143" s="227">
        <v>0</v>
      </c>
      <c r="AA143" s="227">
        <v>0</v>
      </c>
      <c r="AB143" s="227">
        <f t="shared" si="7"/>
        <v>0</v>
      </c>
      <c r="AC143" s="133" t="s">
        <v>1902</v>
      </c>
      <c r="AD143" s="57"/>
      <c r="AE143" s="57"/>
      <c r="AF143" s="57"/>
      <c r="AH143" s="57"/>
      <c r="AI143" s="133"/>
    </row>
    <row r="144" spans="1:32" ht="14.25" customHeight="1">
      <c r="A144" s="58" t="s">
        <v>2138</v>
      </c>
      <c r="B144" s="133">
        <v>104</v>
      </c>
      <c r="C144" s="133">
        <v>5571</v>
      </c>
      <c r="D144" s="133">
        <f t="shared" si="8"/>
        <v>4025</v>
      </c>
      <c r="E144" s="133">
        <f t="shared" si="9"/>
        <v>1546</v>
      </c>
      <c r="F144" s="133">
        <v>7</v>
      </c>
      <c r="G144" s="227">
        <v>0</v>
      </c>
      <c r="H144" s="133">
        <v>99</v>
      </c>
      <c r="I144" s="133">
        <v>31</v>
      </c>
      <c r="J144" s="133">
        <v>2918</v>
      </c>
      <c r="K144" s="133">
        <v>752</v>
      </c>
      <c r="L144" s="133">
        <v>269</v>
      </c>
      <c r="M144" s="133">
        <v>556</v>
      </c>
      <c r="N144" s="133">
        <v>848</v>
      </c>
      <c r="O144" s="133">
        <v>239</v>
      </c>
      <c r="P144" s="133">
        <v>116</v>
      </c>
      <c r="Q144" s="133">
        <v>32</v>
      </c>
      <c r="R144" s="133">
        <v>6</v>
      </c>
      <c r="S144" s="133">
        <v>21</v>
      </c>
      <c r="T144" s="133">
        <v>2376835</v>
      </c>
      <c r="U144" s="133">
        <v>14390272</v>
      </c>
      <c r="V144" s="133">
        <v>21072657</v>
      </c>
      <c r="W144" s="133">
        <v>19663447</v>
      </c>
      <c r="X144" s="133">
        <v>900976</v>
      </c>
      <c r="Y144" s="133">
        <v>508234</v>
      </c>
      <c r="Z144" s="133">
        <v>5776</v>
      </c>
      <c r="AA144" s="133">
        <v>3699</v>
      </c>
      <c r="AB144" s="227">
        <f t="shared" si="7"/>
        <v>498759</v>
      </c>
      <c r="AC144" s="133">
        <v>6014746</v>
      </c>
      <c r="AE144" s="57"/>
      <c r="AF144" s="133"/>
    </row>
    <row r="145" spans="1:32" ht="14.25" customHeight="1">
      <c r="A145" s="58" t="s">
        <v>2153</v>
      </c>
      <c r="B145" s="133">
        <v>10</v>
      </c>
      <c r="C145" s="133">
        <v>544</v>
      </c>
      <c r="D145" s="133">
        <f t="shared" si="8"/>
        <v>238</v>
      </c>
      <c r="E145" s="133">
        <f t="shared" si="9"/>
        <v>306</v>
      </c>
      <c r="F145" s="133">
        <v>2</v>
      </c>
      <c r="G145" s="227">
        <v>0</v>
      </c>
      <c r="H145" s="133">
        <v>5</v>
      </c>
      <c r="I145" s="133">
        <v>1</v>
      </c>
      <c r="J145" s="133">
        <v>98</v>
      </c>
      <c r="K145" s="133">
        <v>89</v>
      </c>
      <c r="L145" s="133">
        <v>50</v>
      </c>
      <c r="M145" s="133">
        <v>153</v>
      </c>
      <c r="N145" s="133">
        <v>85</v>
      </c>
      <c r="O145" s="133">
        <v>68</v>
      </c>
      <c r="P145" s="133">
        <v>2</v>
      </c>
      <c r="Q145" s="133">
        <v>5</v>
      </c>
      <c r="R145" s="227">
        <v>0</v>
      </c>
      <c r="S145" s="227">
        <v>0</v>
      </c>
      <c r="T145" s="133">
        <v>159054</v>
      </c>
      <c r="U145" s="133">
        <v>661248</v>
      </c>
      <c r="V145" s="133">
        <v>1305196</v>
      </c>
      <c r="W145" s="133">
        <v>1231319</v>
      </c>
      <c r="X145" s="133">
        <v>31537</v>
      </c>
      <c r="Y145" s="133">
        <v>42340</v>
      </c>
      <c r="Z145" s="227">
        <v>0</v>
      </c>
      <c r="AA145" s="227">
        <v>0</v>
      </c>
      <c r="AB145" s="227">
        <f t="shared" si="7"/>
        <v>42340</v>
      </c>
      <c r="AC145" s="133">
        <v>577499</v>
      </c>
      <c r="AE145" s="57"/>
      <c r="AF145" s="133"/>
    </row>
    <row r="146" spans="1:32" ht="14.25" customHeight="1">
      <c r="A146" s="58" t="s">
        <v>2154</v>
      </c>
      <c r="B146" s="133">
        <v>3</v>
      </c>
      <c r="C146" s="133">
        <v>125</v>
      </c>
      <c r="D146" s="133">
        <f t="shared" si="8"/>
        <v>82</v>
      </c>
      <c r="E146" s="133">
        <f t="shared" si="9"/>
        <v>43</v>
      </c>
      <c r="F146" s="227">
        <v>0</v>
      </c>
      <c r="G146" s="227">
        <v>0</v>
      </c>
      <c r="H146" s="133">
        <v>3</v>
      </c>
      <c r="I146" s="227">
        <v>0</v>
      </c>
      <c r="J146" s="133">
        <v>72</v>
      </c>
      <c r="K146" s="133">
        <v>34</v>
      </c>
      <c r="L146" s="133">
        <v>1</v>
      </c>
      <c r="M146" s="133">
        <v>6</v>
      </c>
      <c r="N146" s="133">
        <v>6</v>
      </c>
      <c r="O146" s="133">
        <v>3</v>
      </c>
      <c r="P146" s="227">
        <v>0</v>
      </c>
      <c r="Q146" s="227">
        <v>0</v>
      </c>
      <c r="R146" s="227">
        <v>0</v>
      </c>
      <c r="S146" s="227">
        <v>0</v>
      </c>
      <c r="T146" s="133">
        <v>41983</v>
      </c>
      <c r="U146" s="133">
        <v>297260</v>
      </c>
      <c r="V146" s="133">
        <v>690137</v>
      </c>
      <c r="W146" s="133">
        <v>690137</v>
      </c>
      <c r="X146" s="227">
        <v>0</v>
      </c>
      <c r="Y146" s="227">
        <v>0</v>
      </c>
      <c r="Z146" s="227">
        <v>0</v>
      </c>
      <c r="AA146" s="227">
        <v>0</v>
      </c>
      <c r="AB146" s="227">
        <f t="shared" si="7"/>
        <v>0</v>
      </c>
      <c r="AC146" s="133">
        <v>213742</v>
      </c>
      <c r="AE146" s="57"/>
      <c r="AF146" s="133"/>
    </row>
    <row r="147" spans="1:32" ht="14.25" customHeight="1">
      <c r="A147" s="58" t="s">
        <v>2156</v>
      </c>
      <c r="B147" s="133">
        <v>1</v>
      </c>
      <c r="C147" s="133">
        <v>6</v>
      </c>
      <c r="D147" s="133">
        <f t="shared" si="8"/>
        <v>5</v>
      </c>
      <c r="E147" s="133">
        <f t="shared" si="9"/>
        <v>1</v>
      </c>
      <c r="F147" s="227">
        <v>0</v>
      </c>
      <c r="G147" s="227">
        <v>0</v>
      </c>
      <c r="H147" s="133">
        <v>1</v>
      </c>
      <c r="I147" s="133">
        <v>1</v>
      </c>
      <c r="J147" s="133">
        <v>4</v>
      </c>
      <c r="K147" s="227">
        <v>0</v>
      </c>
      <c r="L147" s="227">
        <v>0</v>
      </c>
      <c r="M147" s="227">
        <v>0</v>
      </c>
      <c r="N147" s="227">
        <v>0</v>
      </c>
      <c r="O147" s="227">
        <v>0</v>
      </c>
      <c r="P147" s="227">
        <v>0</v>
      </c>
      <c r="Q147" s="227">
        <v>0</v>
      </c>
      <c r="R147" s="227">
        <v>0</v>
      </c>
      <c r="S147" s="227">
        <v>0</v>
      </c>
      <c r="T147" s="133" t="s">
        <v>1902</v>
      </c>
      <c r="U147" s="133" t="s">
        <v>1902</v>
      </c>
      <c r="V147" s="133" t="s">
        <v>1902</v>
      </c>
      <c r="W147" s="133" t="s">
        <v>1902</v>
      </c>
      <c r="X147" s="227">
        <v>0</v>
      </c>
      <c r="Y147" s="227">
        <v>0</v>
      </c>
      <c r="Z147" s="227">
        <v>0</v>
      </c>
      <c r="AA147" s="227">
        <v>0</v>
      </c>
      <c r="AB147" s="227">
        <f t="shared" si="7"/>
        <v>0</v>
      </c>
      <c r="AC147" s="133" t="s">
        <v>1902</v>
      </c>
      <c r="AE147" s="57"/>
      <c r="AF147" s="133"/>
    </row>
    <row r="148" spans="1:32" ht="14.25" customHeight="1">
      <c r="A148" s="58" t="s">
        <v>2157</v>
      </c>
      <c r="B148" s="133">
        <v>2</v>
      </c>
      <c r="C148" s="133">
        <v>17</v>
      </c>
      <c r="D148" s="133">
        <f t="shared" si="8"/>
        <v>17</v>
      </c>
      <c r="E148" s="133">
        <f t="shared" si="9"/>
        <v>0</v>
      </c>
      <c r="F148" s="227">
        <v>0</v>
      </c>
      <c r="G148" s="227">
        <v>0</v>
      </c>
      <c r="H148" s="227">
        <v>0</v>
      </c>
      <c r="I148" s="227">
        <v>0</v>
      </c>
      <c r="J148" s="133">
        <v>16</v>
      </c>
      <c r="K148" s="227">
        <v>0</v>
      </c>
      <c r="L148" s="133">
        <v>1</v>
      </c>
      <c r="M148" s="227">
        <v>0</v>
      </c>
      <c r="N148" s="227">
        <v>0</v>
      </c>
      <c r="O148" s="227">
        <v>0</v>
      </c>
      <c r="P148" s="227">
        <v>0</v>
      </c>
      <c r="Q148" s="227">
        <v>0</v>
      </c>
      <c r="R148" s="227">
        <v>0</v>
      </c>
      <c r="S148" s="227">
        <v>0</v>
      </c>
      <c r="T148" s="133" t="s">
        <v>1902</v>
      </c>
      <c r="U148" s="133" t="s">
        <v>1902</v>
      </c>
      <c r="V148" s="133" t="s">
        <v>1902</v>
      </c>
      <c r="W148" s="133" t="s">
        <v>1902</v>
      </c>
      <c r="X148" s="227">
        <v>0</v>
      </c>
      <c r="Y148" s="133" t="s">
        <v>2253</v>
      </c>
      <c r="Z148" s="227">
        <v>0</v>
      </c>
      <c r="AA148" s="133" t="s">
        <v>1902</v>
      </c>
      <c r="AB148" s="227" t="s">
        <v>1902</v>
      </c>
      <c r="AC148" s="133" t="s">
        <v>1902</v>
      </c>
      <c r="AE148" s="57"/>
      <c r="AF148" s="133"/>
    </row>
    <row r="149" spans="1:32" ht="14.25" customHeight="1">
      <c r="A149" s="58" t="s">
        <v>2158</v>
      </c>
      <c r="B149" s="133">
        <v>5</v>
      </c>
      <c r="C149" s="133">
        <v>136</v>
      </c>
      <c r="D149" s="133">
        <f t="shared" si="8"/>
        <v>97</v>
      </c>
      <c r="E149" s="133">
        <f t="shared" si="9"/>
        <v>39</v>
      </c>
      <c r="F149" s="227">
        <v>0</v>
      </c>
      <c r="G149" s="227">
        <v>0</v>
      </c>
      <c r="H149" s="133">
        <v>4</v>
      </c>
      <c r="I149" s="227">
        <v>0</v>
      </c>
      <c r="J149" s="133">
        <v>88</v>
      </c>
      <c r="K149" s="133">
        <v>12</v>
      </c>
      <c r="L149" s="133">
        <v>3</v>
      </c>
      <c r="M149" s="133">
        <v>27</v>
      </c>
      <c r="N149" s="133">
        <v>2</v>
      </c>
      <c r="O149" s="227">
        <v>0</v>
      </c>
      <c r="P149" s="227">
        <v>0</v>
      </c>
      <c r="Q149" s="227">
        <v>0</v>
      </c>
      <c r="R149" s="227">
        <v>0</v>
      </c>
      <c r="S149" s="227">
        <v>0</v>
      </c>
      <c r="T149" s="133">
        <v>38951</v>
      </c>
      <c r="U149" s="133">
        <v>191247</v>
      </c>
      <c r="V149" s="133">
        <v>297772</v>
      </c>
      <c r="W149" s="133">
        <v>263329</v>
      </c>
      <c r="X149" s="133">
        <v>613</v>
      </c>
      <c r="Y149" s="133">
        <v>33830</v>
      </c>
      <c r="Z149" s="133">
        <v>1623</v>
      </c>
      <c r="AA149" s="227">
        <v>0</v>
      </c>
      <c r="AB149" s="227">
        <f t="shared" si="7"/>
        <v>32207</v>
      </c>
      <c r="AC149" s="133">
        <v>91216</v>
      </c>
      <c r="AE149" s="57"/>
      <c r="AF149" s="133"/>
    </row>
    <row r="150" spans="1:32" ht="14.25" customHeight="1">
      <c r="A150" s="58" t="s">
        <v>2159</v>
      </c>
      <c r="B150" s="133">
        <v>4</v>
      </c>
      <c r="C150" s="133">
        <v>101</v>
      </c>
      <c r="D150" s="133">
        <f t="shared" si="8"/>
        <v>90</v>
      </c>
      <c r="E150" s="133">
        <f t="shared" si="9"/>
        <v>11</v>
      </c>
      <c r="F150" s="227">
        <v>0</v>
      </c>
      <c r="G150" s="227">
        <v>0</v>
      </c>
      <c r="H150" s="133">
        <v>3</v>
      </c>
      <c r="I150" s="133">
        <v>1</v>
      </c>
      <c r="J150" s="133">
        <v>63</v>
      </c>
      <c r="K150" s="133">
        <v>6</v>
      </c>
      <c r="L150" s="133">
        <v>7</v>
      </c>
      <c r="M150" s="133">
        <v>4</v>
      </c>
      <c r="N150" s="133">
        <v>17</v>
      </c>
      <c r="O150" s="227">
        <v>0</v>
      </c>
      <c r="P150" s="227">
        <v>0</v>
      </c>
      <c r="Q150" s="227">
        <v>0</v>
      </c>
      <c r="R150" s="227">
        <v>0</v>
      </c>
      <c r="S150" s="227">
        <v>0</v>
      </c>
      <c r="T150" s="133">
        <v>68606</v>
      </c>
      <c r="U150" s="133">
        <v>271926</v>
      </c>
      <c r="V150" s="133">
        <v>659046</v>
      </c>
      <c r="W150" s="133">
        <v>644522</v>
      </c>
      <c r="X150" s="227">
        <v>0</v>
      </c>
      <c r="Y150" s="133">
        <v>14524</v>
      </c>
      <c r="Z150" s="227">
        <v>0</v>
      </c>
      <c r="AA150" s="227">
        <v>0</v>
      </c>
      <c r="AB150" s="227">
        <f t="shared" si="7"/>
        <v>14524</v>
      </c>
      <c r="AC150" s="133">
        <v>288931</v>
      </c>
      <c r="AE150" s="57"/>
      <c r="AF150" s="133"/>
    </row>
    <row r="151" spans="1:32" ht="14.25" customHeight="1">
      <c r="A151" s="58" t="s">
        <v>2160</v>
      </c>
      <c r="B151" s="133">
        <v>2</v>
      </c>
      <c r="C151" s="133">
        <v>106</v>
      </c>
      <c r="D151" s="133">
        <f t="shared" si="8"/>
        <v>66</v>
      </c>
      <c r="E151" s="133">
        <f t="shared" si="9"/>
        <v>40</v>
      </c>
      <c r="F151" s="227">
        <v>0</v>
      </c>
      <c r="G151" s="227">
        <v>0</v>
      </c>
      <c r="H151" s="133">
        <v>1</v>
      </c>
      <c r="I151" s="227">
        <v>0</v>
      </c>
      <c r="J151" s="133">
        <v>64</v>
      </c>
      <c r="K151" s="133">
        <v>37</v>
      </c>
      <c r="L151" s="133">
        <v>1</v>
      </c>
      <c r="M151" s="133">
        <v>3</v>
      </c>
      <c r="N151" s="227">
        <v>0</v>
      </c>
      <c r="O151" s="227">
        <v>0</v>
      </c>
      <c r="P151" s="227">
        <v>0</v>
      </c>
      <c r="Q151" s="227">
        <v>0</v>
      </c>
      <c r="R151" s="227">
        <v>0</v>
      </c>
      <c r="S151" s="227">
        <v>0</v>
      </c>
      <c r="T151" s="133" t="s">
        <v>1902</v>
      </c>
      <c r="U151" s="133" t="s">
        <v>1902</v>
      </c>
      <c r="V151" s="133" t="s">
        <v>1902</v>
      </c>
      <c r="W151" s="133" t="s">
        <v>1902</v>
      </c>
      <c r="X151" s="227">
        <v>0</v>
      </c>
      <c r="Y151" s="133" t="s">
        <v>2253</v>
      </c>
      <c r="Z151" s="227">
        <v>0</v>
      </c>
      <c r="AA151" s="227">
        <v>0</v>
      </c>
      <c r="AB151" s="227" t="s">
        <v>1902</v>
      </c>
      <c r="AC151" s="133" t="s">
        <v>1902</v>
      </c>
      <c r="AE151" s="57"/>
      <c r="AF151" s="133"/>
    </row>
    <row r="152" spans="1:32" ht="14.25" customHeight="1">
      <c r="A152" s="58" t="s">
        <v>2162</v>
      </c>
      <c r="B152" s="133">
        <v>6</v>
      </c>
      <c r="C152" s="133">
        <v>343</v>
      </c>
      <c r="D152" s="133">
        <f t="shared" si="8"/>
        <v>177</v>
      </c>
      <c r="E152" s="133">
        <f t="shared" si="9"/>
        <v>166</v>
      </c>
      <c r="F152" s="133">
        <v>2</v>
      </c>
      <c r="G152" s="227">
        <v>0</v>
      </c>
      <c r="H152" s="133">
        <v>2</v>
      </c>
      <c r="I152" s="227">
        <v>0</v>
      </c>
      <c r="J152" s="133">
        <v>145</v>
      </c>
      <c r="K152" s="133">
        <v>39</v>
      </c>
      <c r="L152" s="133">
        <v>4</v>
      </c>
      <c r="M152" s="133">
        <v>104</v>
      </c>
      <c r="N152" s="133">
        <v>24</v>
      </c>
      <c r="O152" s="133">
        <v>23</v>
      </c>
      <c r="P152" s="227">
        <v>0</v>
      </c>
      <c r="Q152" s="227">
        <v>0</v>
      </c>
      <c r="R152" s="227">
        <v>0</v>
      </c>
      <c r="S152" s="227">
        <v>0</v>
      </c>
      <c r="T152" s="133">
        <v>90373</v>
      </c>
      <c r="U152" s="133">
        <v>441824</v>
      </c>
      <c r="V152" s="133">
        <v>727127</v>
      </c>
      <c r="W152" s="133">
        <v>722077</v>
      </c>
      <c r="X152" s="133">
        <v>899</v>
      </c>
      <c r="Y152" s="133">
        <v>4151</v>
      </c>
      <c r="Z152" s="133">
        <v>4151</v>
      </c>
      <c r="AA152" s="227">
        <v>0</v>
      </c>
      <c r="AB152" s="227">
        <f t="shared" si="7"/>
        <v>0</v>
      </c>
      <c r="AC152" s="133">
        <v>241523</v>
      </c>
      <c r="AE152" s="57"/>
      <c r="AF152" s="133"/>
    </row>
    <row r="153" spans="1:32" ht="14.25" customHeight="1">
      <c r="A153" s="58" t="s">
        <v>2163</v>
      </c>
      <c r="B153" s="133">
        <v>7</v>
      </c>
      <c r="C153" s="133">
        <v>91</v>
      </c>
      <c r="D153" s="133">
        <f t="shared" si="8"/>
        <v>80</v>
      </c>
      <c r="E153" s="133">
        <f t="shared" si="9"/>
        <v>11</v>
      </c>
      <c r="F153" s="227">
        <v>0</v>
      </c>
      <c r="G153" s="227">
        <v>0</v>
      </c>
      <c r="H153" s="133">
        <v>2</v>
      </c>
      <c r="I153" s="133">
        <v>1</v>
      </c>
      <c r="J153" s="133">
        <v>74</v>
      </c>
      <c r="K153" s="133">
        <v>4</v>
      </c>
      <c r="L153" s="133">
        <v>7</v>
      </c>
      <c r="M153" s="133">
        <v>6</v>
      </c>
      <c r="N153" s="133">
        <v>1</v>
      </c>
      <c r="O153" s="227">
        <v>0</v>
      </c>
      <c r="P153" s="133">
        <v>4</v>
      </c>
      <c r="Q153" s="227">
        <v>0</v>
      </c>
      <c r="R153" s="133">
        <v>2</v>
      </c>
      <c r="S153" s="227">
        <v>0</v>
      </c>
      <c r="T153" s="133">
        <v>33938</v>
      </c>
      <c r="U153" s="133">
        <v>99828</v>
      </c>
      <c r="V153" s="133">
        <v>224950</v>
      </c>
      <c r="W153" s="133">
        <v>224950</v>
      </c>
      <c r="X153" s="227">
        <v>0</v>
      </c>
      <c r="Y153" s="227">
        <v>0</v>
      </c>
      <c r="Z153" s="227">
        <v>0</v>
      </c>
      <c r="AA153" s="227">
        <v>0</v>
      </c>
      <c r="AB153" s="227">
        <f aca="true" t="shared" si="16" ref="AB153:AB228">Y153-Z153-AA153</f>
        <v>0</v>
      </c>
      <c r="AC153" s="133">
        <v>115853</v>
      </c>
      <c r="AE153" s="57"/>
      <c r="AF153" s="133"/>
    </row>
    <row r="154" spans="1:32" ht="14.25" customHeight="1">
      <c r="A154" s="58" t="s">
        <v>2164</v>
      </c>
      <c r="B154" s="133">
        <v>1</v>
      </c>
      <c r="C154" s="133">
        <v>38</v>
      </c>
      <c r="D154" s="133">
        <f aca="true" t="shared" si="17" ref="D154:D223">(F154+H154+J154+L154+N154)-P154</f>
        <v>27</v>
      </c>
      <c r="E154" s="133">
        <f aca="true" t="shared" si="18" ref="E154:E223">(G154+I154+K154+M154+O154)-Q154</f>
        <v>11</v>
      </c>
      <c r="F154" s="227">
        <v>0</v>
      </c>
      <c r="G154" s="227">
        <v>0</v>
      </c>
      <c r="H154" s="133">
        <v>1</v>
      </c>
      <c r="I154" s="227">
        <v>0</v>
      </c>
      <c r="J154" s="133">
        <v>26</v>
      </c>
      <c r="K154" s="133">
        <v>7</v>
      </c>
      <c r="L154" s="227">
        <v>0</v>
      </c>
      <c r="M154" s="133">
        <v>4</v>
      </c>
      <c r="N154" s="227">
        <v>0</v>
      </c>
      <c r="O154" s="227">
        <v>0</v>
      </c>
      <c r="P154" s="227">
        <v>0</v>
      </c>
      <c r="Q154" s="227">
        <v>0</v>
      </c>
      <c r="R154" s="227">
        <v>0</v>
      </c>
      <c r="S154" s="227">
        <v>0</v>
      </c>
      <c r="T154" s="133" t="s">
        <v>1902</v>
      </c>
      <c r="U154" s="133" t="s">
        <v>1902</v>
      </c>
      <c r="V154" s="133" t="s">
        <v>1902</v>
      </c>
      <c r="W154" s="133" t="s">
        <v>1902</v>
      </c>
      <c r="X154" s="227">
        <v>0</v>
      </c>
      <c r="Y154" s="227">
        <v>0</v>
      </c>
      <c r="Z154" s="227">
        <v>0</v>
      </c>
      <c r="AA154" s="227">
        <v>0</v>
      </c>
      <c r="AB154" s="227">
        <f t="shared" si="16"/>
        <v>0</v>
      </c>
      <c r="AC154" s="133" t="s">
        <v>1902</v>
      </c>
      <c r="AE154" s="57"/>
      <c r="AF154" s="133"/>
    </row>
    <row r="155" spans="1:32" ht="14.25" customHeight="1">
      <c r="A155" s="58" t="s">
        <v>2165</v>
      </c>
      <c r="B155" s="133">
        <v>3</v>
      </c>
      <c r="C155" s="133">
        <v>201</v>
      </c>
      <c r="D155" s="133">
        <f t="shared" si="17"/>
        <v>163</v>
      </c>
      <c r="E155" s="133">
        <f t="shared" si="18"/>
        <v>38</v>
      </c>
      <c r="F155" s="133">
        <v>1</v>
      </c>
      <c r="G155" s="227">
        <v>0</v>
      </c>
      <c r="H155" s="133">
        <v>1</v>
      </c>
      <c r="I155" s="227">
        <v>0</v>
      </c>
      <c r="J155" s="133">
        <v>98</v>
      </c>
      <c r="K155" s="133">
        <v>8</v>
      </c>
      <c r="L155" s="133">
        <v>3</v>
      </c>
      <c r="M155" s="133">
        <v>7</v>
      </c>
      <c r="N155" s="133">
        <v>67</v>
      </c>
      <c r="O155" s="133">
        <v>24</v>
      </c>
      <c r="P155" s="133">
        <v>7</v>
      </c>
      <c r="Q155" s="133">
        <v>1</v>
      </c>
      <c r="R155" s="227">
        <v>0</v>
      </c>
      <c r="S155" s="227">
        <v>0</v>
      </c>
      <c r="T155" s="133">
        <v>86105</v>
      </c>
      <c r="U155" s="133">
        <v>487873</v>
      </c>
      <c r="V155" s="133">
        <v>625633</v>
      </c>
      <c r="W155" s="133">
        <v>623605</v>
      </c>
      <c r="X155" s="133">
        <v>2028</v>
      </c>
      <c r="Y155" s="227">
        <v>0</v>
      </c>
      <c r="Z155" s="227">
        <v>0</v>
      </c>
      <c r="AA155" s="227">
        <v>0</v>
      </c>
      <c r="AB155" s="227">
        <f t="shared" si="16"/>
        <v>0</v>
      </c>
      <c r="AC155" s="133">
        <v>106826</v>
      </c>
      <c r="AE155" s="57"/>
      <c r="AF155" s="133"/>
    </row>
    <row r="156" spans="1:32" ht="14.25" customHeight="1">
      <c r="A156" s="58" t="s">
        <v>2166</v>
      </c>
      <c r="B156" s="133">
        <v>10</v>
      </c>
      <c r="C156" s="133">
        <v>329</v>
      </c>
      <c r="D156" s="133">
        <f t="shared" si="17"/>
        <v>273</v>
      </c>
      <c r="E156" s="133">
        <f t="shared" si="18"/>
        <v>56</v>
      </c>
      <c r="F156" s="227">
        <v>0</v>
      </c>
      <c r="G156" s="227">
        <v>0</v>
      </c>
      <c r="H156" s="133">
        <v>7</v>
      </c>
      <c r="I156" s="133">
        <v>3</v>
      </c>
      <c r="J156" s="133">
        <v>213</v>
      </c>
      <c r="K156" s="133">
        <v>29</v>
      </c>
      <c r="L156" s="133">
        <v>50</v>
      </c>
      <c r="M156" s="133">
        <v>23</v>
      </c>
      <c r="N156" s="133">
        <v>3</v>
      </c>
      <c r="O156" s="133">
        <v>1</v>
      </c>
      <c r="P156" s="227">
        <v>0</v>
      </c>
      <c r="Q156" s="227">
        <v>0</v>
      </c>
      <c r="R156" s="227">
        <v>0</v>
      </c>
      <c r="S156" s="227">
        <v>0</v>
      </c>
      <c r="T156" s="133">
        <v>162266</v>
      </c>
      <c r="U156" s="133">
        <v>330561</v>
      </c>
      <c r="V156" s="133">
        <v>571945</v>
      </c>
      <c r="W156" s="133">
        <v>519062</v>
      </c>
      <c r="X156" s="133">
        <v>16565</v>
      </c>
      <c r="Y156" s="133">
        <v>36318</v>
      </c>
      <c r="Z156" s="227">
        <v>0</v>
      </c>
      <c r="AA156" s="227">
        <v>0</v>
      </c>
      <c r="AB156" s="227">
        <f t="shared" si="16"/>
        <v>36318</v>
      </c>
      <c r="AC156" s="133">
        <v>202970</v>
      </c>
      <c r="AE156" s="57"/>
      <c r="AF156" s="133"/>
    </row>
    <row r="157" spans="1:32" ht="14.25" customHeight="1">
      <c r="A157" s="58" t="s">
        <v>2167</v>
      </c>
      <c r="B157" s="133">
        <v>2</v>
      </c>
      <c r="C157" s="133">
        <v>21</v>
      </c>
      <c r="D157" s="133">
        <f t="shared" si="17"/>
        <v>17</v>
      </c>
      <c r="E157" s="133">
        <f t="shared" si="18"/>
        <v>4</v>
      </c>
      <c r="F157" s="227">
        <v>0</v>
      </c>
      <c r="G157" s="227">
        <v>0</v>
      </c>
      <c r="H157" s="133">
        <v>2</v>
      </c>
      <c r="I157" s="133">
        <v>2</v>
      </c>
      <c r="J157" s="133">
        <v>15</v>
      </c>
      <c r="K157" s="133">
        <v>2</v>
      </c>
      <c r="L157" s="227">
        <v>0</v>
      </c>
      <c r="M157" s="227">
        <v>0</v>
      </c>
      <c r="N157" s="227">
        <v>0</v>
      </c>
      <c r="O157" s="227">
        <v>0</v>
      </c>
      <c r="P157" s="227">
        <v>0</v>
      </c>
      <c r="Q157" s="227">
        <v>0</v>
      </c>
      <c r="R157" s="227">
        <v>0</v>
      </c>
      <c r="S157" s="227">
        <v>0</v>
      </c>
      <c r="T157" s="133" t="s">
        <v>1902</v>
      </c>
      <c r="U157" s="133" t="s">
        <v>1902</v>
      </c>
      <c r="V157" s="133" t="s">
        <v>1902</v>
      </c>
      <c r="W157" s="133" t="s">
        <v>1902</v>
      </c>
      <c r="X157" s="227">
        <v>0</v>
      </c>
      <c r="Y157" s="227">
        <v>0</v>
      </c>
      <c r="Z157" s="227">
        <v>0</v>
      </c>
      <c r="AA157" s="227">
        <v>0</v>
      </c>
      <c r="AB157" s="227">
        <f t="shared" si="16"/>
        <v>0</v>
      </c>
      <c r="AC157" s="133" t="s">
        <v>1902</v>
      </c>
      <c r="AE157" s="57"/>
      <c r="AF157" s="133"/>
    </row>
    <row r="158" spans="1:32" ht="14.25" customHeight="1">
      <c r="A158" s="58" t="s">
        <v>2168</v>
      </c>
      <c r="B158" s="133">
        <v>23</v>
      </c>
      <c r="C158" s="133">
        <v>2408</v>
      </c>
      <c r="D158" s="133">
        <f t="shared" si="17"/>
        <v>1954</v>
      </c>
      <c r="E158" s="133">
        <f t="shared" si="18"/>
        <v>454</v>
      </c>
      <c r="F158" s="133">
        <v>1</v>
      </c>
      <c r="G158" s="227">
        <v>0</v>
      </c>
      <c r="H158" s="133">
        <v>37</v>
      </c>
      <c r="I158" s="133">
        <v>12</v>
      </c>
      <c r="J158" s="133">
        <v>1288</v>
      </c>
      <c r="K158" s="133">
        <v>282</v>
      </c>
      <c r="L158" s="133">
        <v>97</v>
      </c>
      <c r="M158" s="133">
        <v>87</v>
      </c>
      <c r="N158" s="133">
        <v>551</v>
      </c>
      <c r="O158" s="133">
        <v>74</v>
      </c>
      <c r="P158" s="133">
        <v>20</v>
      </c>
      <c r="Q158" s="133">
        <v>1</v>
      </c>
      <c r="R158" s="133">
        <v>2</v>
      </c>
      <c r="S158" s="133">
        <v>1</v>
      </c>
      <c r="T158" s="133">
        <v>1155969</v>
      </c>
      <c r="U158" s="133">
        <v>9948216</v>
      </c>
      <c r="V158" s="133">
        <v>12936868</v>
      </c>
      <c r="W158" s="133">
        <v>12078871</v>
      </c>
      <c r="X158" s="133">
        <v>519352</v>
      </c>
      <c r="Y158" s="133">
        <v>338645</v>
      </c>
      <c r="Z158" s="133">
        <v>2</v>
      </c>
      <c r="AA158" s="133">
        <v>2584</v>
      </c>
      <c r="AB158" s="227">
        <f t="shared" si="16"/>
        <v>336059</v>
      </c>
      <c r="AC158" s="133">
        <v>2946959</v>
      </c>
      <c r="AE158" s="57"/>
      <c r="AF158" s="133"/>
    </row>
    <row r="159" spans="1:32" ht="14.25" customHeight="1">
      <c r="A159" s="58" t="s">
        <v>2169</v>
      </c>
      <c r="B159" s="133">
        <v>6</v>
      </c>
      <c r="C159" s="133">
        <v>193</v>
      </c>
      <c r="D159" s="133">
        <f t="shared" si="17"/>
        <v>138</v>
      </c>
      <c r="E159" s="133">
        <f t="shared" si="18"/>
        <v>55</v>
      </c>
      <c r="F159" s="133">
        <v>1</v>
      </c>
      <c r="G159" s="227">
        <v>0</v>
      </c>
      <c r="H159" s="133">
        <v>10</v>
      </c>
      <c r="I159" s="133">
        <v>1</v>
      </c>
      <c r="J159" s="133">
        <v>131</v>
      </c>
      <c r="K159" s="133">
        <v>27</v>
      </c>
      <c r="L159" s="133">
        <v>3</v>
      </c>
      <c r="M159" s="133">
        <v>25</v>
      </c>
      <c r="N159" s="227">
        <v>0</v>
      </c>
      <c r="O159" s="133">
        <v>2</v>
      </c>
      <c r="P159" s="133">
        <v>7</v>
      </c>
      <c r="Q159" s="227">
        <v>0</v>
      </c>
      <c r="R159" s="227">
        <v>0</v>
      </c>
      <c r="S159" s="133">
        <v>2</v>
      </c>
      <c r="T159" s="133">
        <v>81521</v>
      </c>
      <c r="U159" s="133">
        <v>483529</v>
      </c>
      <c r="V159" s="133">
        <v>579987</v>
      </c>
      <c r="W159" s="133">
        <v>469844</v>
      </c>
      <c r="X159" s="133">
        <v>108971</v>
      </c>
      <c r="Y159" s="133">
        <v>1172</v>
      </c>
      <c r="Z159" s="227">
        <v>0</v>
      </c>
      <c r="AA159" s="227">
        <v>0</v>
      </c>
      <c r="AB159" s="227">
        <f t="shared" si="16"/>
        <v>1172</v>
      </c>
      <c r="AC159" s="133">
        <v>83579</v>
      </c>
      <c r="AE159" s="57"/>
      <c r="AF159" s="133"/>
    </row>
    <row r="160" spans="1:32" ht="14.25" customHeight="1">
      <c r="A160" s="58" t="s">
        <v>2170</v>
      </c>
      <c r="B160" s="133">
        <v>4</v>
      </c>
      <c r="C160" s="133">
        <v>143</v>
      </c>
      <c r="D160" s="133">
        <f t="shared" si="17"/>
        <v>74</v>
      </c>
      <c r="E160" s="133">
        <f t="shared" si="18"/>
        <v>69</v>
      </c>
      <c r="F160" s="227">
        <v>0</v>
      </c>
      <c r="G160" s="227">
        <v>0</v>
      </c>
      <c r="H160" s="133">
        <v>4</v>
      </c>
      <c r="I160" s="133">
        <v>2</v>
      </c>
      <c r="J160" s="133">
        <v>79</v>
      </c>
      <c r="K160" s="133">
        <v>63</v>
      </c>
      <c r="L160" s="133">
        <v>18</v>
      </c>
      <c r="M160" s="133">
        <v>16</v>
      </c>
      <c r="N160" s="133">
        <v>12</v>
      </c>
      <c r="O160" s="133">
        <v>4</v>
      </c>
      <c r="P160" s="133">
        <v>39</v>
      </c>
      <c r="Q160" s="133">
        <v>16</v>
      </c>
      <c r="R160" s="133">
        <v>2</v>
      </c>
      <c r="S160" s="133">
        <v>18</v>
      </c>
      <c r="T160" s="133">
        <v>52302</v>
      </c>
      <c r="U160" s="133">
        <v>51496</v>
      </c>
      <c r="V160" s="133">
        <v>178404</v>
      </c>
      <c r="W160" s="133">
        <v>69244</v>
      </c>
      <c r="X160" s="133">
        <v>99160</v>
      </c>
      <c r="Y160" s="133">
        <v>10000</v>
      </c>
      <c r="Z160" s="227">
        <v>0</v>
      </c>
      <c r="AA160" s="227">
        <v>0</v>
      </c>
      <c r="AB160" s="227">
        <f t="shared" si="16"/>
        <v>10000</v>
      </c>
      <c r="AC160" s="133">
        <v>116862</v>
      </c>
      <c r="AE160" s="57"/>
      <c r="AF160" s="133"/>
    </row>
    <row r="161" spans="1:32" ht="14.25" customHeight="1">
      <c r="A161" s="58" t="s">
        <v>2202</v>
      </c>
      <c r="B161" s="133">
        <v>12</v>
      </c>
      <c r="C161" s="133">
        <v>738</v>
      </c>
      <c r="D161" s="133">
        <f t="shared" si="17"/>
        <v>518</v>
      </c>
      <c r="E161" s="133">
        <f t="shared" si="18"/>
        <v>220</v>
      </c>
      <c r="F161" s="227">
        <v>0</v>
      </c>
      <c r="G161" s="227">
        <v>0</v>
      </c>
      <c r="H161" s="133">
        <v>15</v>
      </c>
      <c r="I161" s="133">
        <v>4</v>
      </c>
      <c r="J161" s="133">
        <v>438</v>
      </c>
      <c r="K161" s="133">
        <v>111</v>
      </c>
      <c r="L161" s="133">
        <v>22</v>
      </c>
      <c r="M161" s="133">
        <v>74</v>
      </c>
      <c r="N161" s="133">
        <v>80</v>
      </c>
      <c r="O161" s="133">
        <v>40</v>
      </c>
      <c r="P161" s="133">
        <v>37</v>
      </c>
      <c r="Q161" s="133">
        <v>9</v>
      </c>
      <c r="R161" s="227">
        <v>0</v>
      </c>
      <c r="S161" s="227">
        <v>0</v>
      </c>
      <c r="T161" s="133">
        <v>311504</v>
      </c>
      <c r="U161" s="133">
        <v>906169</v>
      </c>
      <c r="V161" s="133">
        <v>1357376</v>
      </c>
      <c r="W161" s="133">
        <v>1244322</v>
      </c>
      <c r="X161" s="133">
        <v>110319</v>
      </c>
      <c r="Y161" s="133">
        <v>2735</v>
      </c>
      <c r="Z161" s="227">
        <v>0</v>
      </c>
      <c r="AA161" s="227">
        <v>0</v>
      </c>
      <c r="AB161" s="227">
        <f t="shared" si="16"/>
        <v>2735</v>
      </c>
      <c r="AC161" s="133">
        <v>376961</v>
      </c>
      <c r="AE161" s="57"/>
      <c r="AF161" s="133"/>
    </row>
    <row r="162" spans="1:32" ht="14.25" customHeight="1">
      <c r="A162" s="58" t="s">
        <v>2204</v>
      </c>
      <c r="B162" s="133">
        <v>3</v>
      </c>
      <c r="C162" s="133">
        <v>31</v>
      </c>
      <c r="D162" s="133">
        <f t="shared" si="17"/>
        <v>9</v>
      </c>
      <c r="E162" s="133">
        <f t="shared" si="18"/>
        <v>22</v>
      </c>
      <c r="F162" s="227">
        <v>0</v>
      </c>
      <c r="G162" s="227">
        <v>0</v>
      </c>
      <c r="H162" s="133">
        <v>1</v>
      </c>
      <c r="I162" s="133">
        <v>3</v>
      </c>
      <c r="J162" s="133">
        <v>6</v>
      </c>
      <c r="K162" s="133">
        <v>2</v>
      </c>
      <c r="L162" s="133">
        <v>2</v>
      </c>
      <c r="M162" s="133">
        <v>17</v>
      </c>
      <c r="N162" s="227">
        <v>0</v>
      </c>
      <c r="O162" s="227">
        <v>0</v>
      </c>
      <c r="P162" s="227">
        <v>0</v>
      </c>
      <c r="Q162" s="227">
        <v>0</v>
      </c>
      <c r="R162" s="227">
        <v>0</v>
      </c>
      <c r="S162" s="227">
        <v>0</v>
      </c>
      <c r="T162" s="133">
        <v>6637</v>
      </c>
      <c r="U162" s="133">
        <v>4113</v>
      </c>
      <c r="V162" s="133">
        <v>14342</v>
      </c>
      <c r="W162" s="133">
        <v>2810</v>
      </c>
      <c r="X162" s="133">
        <v>11532</v>
      </c>
      <c r="Y162" s="227">
        <v>0</v>
      </c>
      <c r="Z162" s="227">
        <v>0</v>
      </c>
      <c r="AA162" s="227">
        <v>0</v>
      </c>
      <c r="AB162" s="227">
        <f t="shared" si="16"/>
        <v>0</v>
      </c>
      <c r="AC162" s="133">
        <v>9472</v>
      </c>
      <c r="AE162" s="57"/>
      <c r="AF162" s="133"/>
    </row>
    <row r="163" spans="1:32" ht="14.25" customHeight="1">
      <c r="A163" s="147" t="s">
        <v>2235</v>
      </c>
      <c r="B163" s="133">
        <v>35</v>
      </c>
      <c r="C163" s="133">
        <v>209</v>
      </c>
      <c r="D163" s="133">
        <f aca="true" t="shared" si="19" ref="D163:D170">(F163+H163+J163+L163+N163)-P163</f>
        <v>145</v>
      </c>
      <c r="E163" s="133">
        <f aca="true" t="shared" si="20" ref="E163:E170">(G163+I163+K163+M163+O163)-Q163</f>
        <v>64</v>
      </c>
      <c r="F163" s="133">
        <v>3</v>
      </c>
      <c r="G163" s="227">
        <v>0</v>
      </c>
      <c r="H163" s="133">
        <v>24</v>
      </c>
      <c r="I163" s="133">
        <v>11</v>
      </c>
      <c r="J163" s="133">
        <v>104</v>
      </c>
      <c r="K163" s="133">
        <v>22</v>
      </c>
      <c r="L163" s="133">
        <v>8</v>
      </c>
      <c r="M163" s="133">
        <v>28</v>
      </c>
      <c r="N163" s="133">
        <v>6</v>
      </c>
      <c r="O163" s="133">
        <v>3</v>
      </c>
      <c r="P163" s="227">
        <v>0</v>
      </c>
      <c r="Q163" s="227">
        <v>0</v>
      </c>
      <c r="R163" s="133">
        <v>2</v>
      </c>
      <c r="S163" s="133">
        <v>18</v>
      </c>
      <c r="T163" s="133">
        <v>61150</v>
      </c>
      <c r="U163" s="133">
        <v>125648</v>
      </c>
      <c r="V163" s="133">
        <v>287640</v>
      </c>
      <c r="W163" s="133">
        <v>248315</v>
      </c>
      <c r="X163" s="133">
        <v>27391</v>
      </c>
      <c r="Y163" s="133">
        <v>11934</v>
      </c>
      <c r="Z163" s="133">
        <v>2</v>
      </c>
      <c r="AA163" s="133">
        <v>2584</v>
      </c>
      <c r="AB163" s="227">
        <f t="shared" si="16"/>
        <v>9348</v>
      </c>
      <c r="AC163" s="133">
        <v>150433</v>
      </c>
      <c r="AE163" s="57"/>
      <c r="AF163" s="133"/>
    </row>
    <row r="164" spans="1:32" ht="14.25" customHeight="1">
      <c r="A164" s="147" t="s">
        <v>2236</v>
      </c>
      <c r="B164" s="133">
        <v>21</v>
      </c>
      <c r="C164" s="133">
        <v>292</v>
      </c>
      <c r="D164" s="133">
        <f t="shared" si="19"/>
        <v>191</v>
      </c>
      <c r="E164" s="133">
        <f t="shared" si="20"/>
        <v>101</v>
      </c>
      <c r="F164" s="133">
        <v>4</v>
      </c>
      <c r="G164" s="227">
        <v>0</v>
      </c>
      <c r="H164" s="133">
        <v>14</v>
      </c>
      <c r="I164" s="133">
        <v>8</v>
      </c>
      <c r="J164" s="133">
        <v>149</v>
      </c>
      <c r="K164" s="133">
        <v>33</v>
      </c>
      <c r="L164" s="133">
        <v>26</v>
      </c>
      <c r="M164" s="133">
        <v>57</v>
      </c>
      <c r="N164" s="133">
        <v>2</v>
      </c>
      <c r="O164" s="133">
        <v>3</v>
      </c>
      <c r="P164" s="133">
        <v>4</v>
      </c>
      <c r="Q164" s="227">
        <v>0</v>
      </c>
      <c r="R164" s="133">
        <v>2</v>
      </c>
      <c r="S164" s="227">
        <v>0</v>
      </c>
      <c r="T164" s="133">
        <v>88604</v>
      </c>
      <c r="U164" s="133">
        <v>192971</v>
      </c>
      <c r="V164" s="133">
        <v>402208</v>
      </c>
      <c r="W164" s="133">
        <v>342084</v>
      </c>
      <c r="X164" s="133">
        <v>55649</v>
      </c>
      <c r="Y164" s="133">
        <v>4475</v>
      </c>
      <c r="Z164" s="227">
        <v>0</v>
      </c>
      <c r="AA164" s="133">
        <v>1115</v>
      </c>
      <c r="AB164" s="227">
        <f t="shared" si="16"/>
        <v>3360</v>
      </c>
      <c r="AC164" s="133">
        <v>193774</v>
      </c>
      <c r="AE164" s="57"/>
      <c r="AF164" s="133"/>
    </row>
    <row r="165" spans="1:32" ht="14.25" customHeight="1">
      <c r="A165" s="147" t="s">
        <v>2237</v>
      </c>
      <c r="B165" s="133">
        <v>12</v>
      </c>
      <c r="C165" s="133">
        <v>295</v>
      </c>
      <c r="D165" s="133">
        <f t="shared" si="19"/>
        <v>176</v>
      </c>
      <c r="E165" s="133">
        <f t="shared" si="20"/>
        <v>119</v>
      </c>
      <c r="F165" s="227">
        <v>0</v>
      </c>
      <c r="G165" s="227">
        <v>0</v>
      </c>
      <c r="H165" s="133">
        <v>8</v>
      </c>
      <c r="I165" s="133">
        <v>4</v>
      </c>
      <c r="J165" s="133">
        <v>140</v>
      </c>
      <c r="K165" s="133">
        <v>20</v>
      </c>
      <c r="L165" s="133">
        <v>20</v>
      </c>
      <c r="M165" s="133">
        <v>94</v>
      </c>
      <c r="N165" s="133">
        <v>8</v>
      </c>
      <c r="O165" s="133">
        <v>1</v>
      </c>
      <c r="P165" s="227">
        <v>0</v>
      </c>
      <c r="Q165" s="227">
        <v>0</v>
      </c>
      <c r="R165" s="227">
        <v>0</v>
      </c>
      <c r="S165" s="133">
        <v>2</v>
      </c>
      <c r="T165" s="133">
        <v>84864</v>
      </c>
      <c r="U165" s="133">
        <v>169730</v>
      </c>
      <c r="V165" s="133">
        <v>385848</v>
      </c>
      <c r="W165" s="133">
        <v>170267</v>
      </c>
      <c r="X165" s="133">
        <v>212846</v>
      </c>
      <c r="Y165" s="133">
        <v>2735</v>
      </c>
      <c r="Z165" s="227">
        <v>0</v>
      </c>
      <c r="AA165" s="227">
        <v>0</v>
      </c>
      <c r="AB165" s="227">
        <f t="shared" si="16"/>
        <v>2735</v>
      </c>
      <c r="AC165" s="133">
        <v>200109</v>
      </c>
      <c r="AE165" s="57"/>
      <c r="AF165" s="133"/>
    </row>
    <row r="166" spans="1:32" ht="14.25" customHeight="1">
      <c r="A166" s="147" t="s">
        <v>2238</v>
      </c>
      <c r="B166" s="133">
        <v>9</v>
      </c>
      <c r="C166" s="133">
        <v>326</v>
      </c>
      <c r="D166" s="133">
        <f t="shared" si="19"/>
        <v>231</v>
      </c>
      <c r="E166" s="133">
        <f t="shared" si="20"/>
        <v>95</v>
      </c>
      <c r="F166" s="227">
        <v>0</v>
      </c>
      <c r="G166" s="227">
        <v>0</v>
      </c>
      <c r="H166" s="133">
        <v>3</v>
      </c>
      <c r="I166" s="133">
        <v>1</v>
      </c>
      <c r="J166" s="133">
        <v>193</v>
      </c>
      <c r="K166" s="133">
        <v>44</v>
      </c>
      <c r="L166" s="133">
        <v>6</v>
      </c>
      <c r="M166" s="133">
        <v>49</v>
      </c>
      <c r="N166" s="133">
        <v>30</v>
      </c>
      <c r="O166" s="133">
        <v>1</v>
      </c>
      <c r="P166" s="133">
        <v>1</v>
      </c>
      <c r="Q166" s="227">
        <v>0</v>
      </c>
      <c r="R166" s="133">
        <v>2</v>
      </c>
      <c r="S166" s="133">
        <v>1</v>
      </c>
      <c r="T166" s="133">
        <v>143294</v>
      </c>
      <c r="U166" s="133">
        <v>631536</v>
      </c>
      <c r="V166" s="133">
        <v>1299757</v>
      </c>
      <c r="W166" s="133">
        <v>1131823</v>
      </c>
      <c r="X166" s="133">
        <v>73093</v>
      </c>
      <c r="Y166" s="133">
        <v>94841</v>
      </c>
      <c r="Z166" s="133">
        <v>2249</v>
      </c>
      <c r="AA166" s="227">
        <v>0</v>
      </c>
      <c r="AB166" s="227">
        <f t="shared" si="16"/>
        <v>92592</v>
      </c>
      <c r="AC166" s="133">
        <v>495076</v>
      </c>
      <c r="AE166" s="57"/>
      <c r="AF166" s="133"/>
    </row>
    <row r="167" spans="1:35" ht="14.25" customHeight="1">
      <c r="A167" s="147" t="s">
        <v>2239</v>
      </c>
      <c r="B167" s="133">
        <v>12</v>
      </c>
      <c r="C167" s="133">
        <v>884</v>
      </c>
      <c r="D167" s="133">
        <f t="shared" si="19"/>
        <v>578</v>
      </c>
      <c r="E167" s="133">
        <f t="shared" si="20"/>
        <v>306</v>
      </c>
      <c r="F167" s="227">
        <v>0</v>
      </c>
      <c r="G167" s="227">
        <v>0</v>
      </c>
      <c r="H167" s="133">
        <v>22</v>
      </c>
      <c r="I167" s="133">
        <v>4</v>
      </c>
      <c r="J167" s="133">
        <v>572</v>
      </c>
      <c r="K167" s="133">
        <v>243</v>
      </c>
      <c r="L167" s="133">
        <v>48</v>
      </c>
      <c r="M167" s="133">
        <v>64</v>
      </c>
      <c r="N167" s="133">
        <v>21</v>
      </c>
      <c r="O167" s="133">
        <v>21</v>
      </c>
      <c r="P167" s="133">
        <v>85</v>
      </c>
      <c r="Q167" s="133">
        <v>26</v>
      </c>
      <c r="R167" s="227">
        <v>0</v>
      </c>
      <c r="S167" s="227">
        <v>0</v>
      </c>
      <c r="T167" s="133">
        <v>375755</v>
      </c>
      <c r="U167" s="133">
        <v>860224</v>
      </c>
      <c r="V167" s="133">
        <v>2293333</v>
      </c>
      <c r="W167" s="133">
        <v>1987041</v>
      </c>
      <c r="X167" s="133">
        <v>246374</v>
      </c>
      <c r="Y167" s="133">
        <v>59918</v>
      </c>
      <c r="Z167" s="133">
        <v>1623</v>
      </c>
      <c r="AA167" s="227">
        <v>0</v>
      </c>
      <c r="AB167" s="227">
        <f t="shared" si="16"/>
        <v>58295</v>
      </c>
      <c r="AC167" s="133">
        <v>1191759</v>
      </c>
      <c r="AD167" s="57"/>
      <c r="AE167" s="57"/>
      <c r="AF167" s="57"/>
      <c r="AH167" s="57"/>
      <c r="AI167" s="133"/>
    </row>
    <row r="168" spans="1:35" ht="14.25" customHeight="1">
      <c r="A168" s="147" t="s">
        <v>2240</v>
      </c>
      <c r="B168" s="133">
        <v>12</v>
      </c>
      <c r="C168" s="133">
        <v>1643</v>
      </c>
      <c r="D168" s="133">
        <f t="shared" si="19"/>
        <v>1196</v>
      </c>
      <c r="E168" s="133">
        <f t="shared" si="20"/>
        <v>447</v>
      </c>
      <c r="F168" s="227">
        <v>0</v>
      </c>
      <c r="G168" s="227">
        <v>0</v>
      </c>
      <c r="H168" s="133">
        <v>25</v>
      </c>
      <c r="I168" s="133">
        <v>3</v>
      </c>
      <c r="J168" s="133">
        <v>897</v>
      </c>
      <c r="K168" s="133">
        <v>175</v>
      </c>
      <c r="L168" s="133">
        <v>103</v>
      </c>
      <c r="M168" s="133">
        <v>169</v>
      </c>
      <c r="N168" s="133">
        <v>195</v>
      </c>
      <c r="O168" s="133">
        <v>101</v>
      </c>
      <c r="P168" s="133">
        <v>24</v>
      </c>
      <c r="Q168" s="133">
        <v>1</v>
      </c>
      <c r="R168" s="227">
        <v>0</v>
      </c>
      <c r="S168" s="227">
        <v>0</v>
      </c>
      <c r="T168" s="133">
        <v>667401</v>
      </c>
      <c r="U168" s="133">
        <v>2370292</v>
      </c>
      <c r="V168" s="133">
        <v>4016649</v>
      </c>
      <c r="W168" s="133">
        <v>3642467</v>
      </c>
      <c r="X168" s="133">
        <v>285623</v>
      </c>
      <c r="Y168" s="133">
        <v>88559</v>
      </c>
      <c r="Z168" s="133">
        <v>1902</v>
      </c>
      <c r="AA168" s="227">
        <v>0</v>
      </c>
      <c r="AB168" s="227">
        <f t="shared" si="16"/>
        <v>86657</v>
      </c>
      <c r="AC168" s="133">
        <v>1398308</v>
      </c>
      <c r="AD168" s="57"/>
      <c r="AE168" s="57"/>
      <c r="AF168" s="57"/>
      <c r="AH168" s="57"/>
      <c r="AI168" s="133"/>
    </row>
    <row r="169" spans="1:35" ht="14.25" customHeight="1">
      <c r="A169" s="147" t="s">
        <v>2241</v>
      </c>
      <c r="B169" s="133">
        <v>2</v>
      </c>
      <c r="C169" s="133">
        <v>477</v>
      </c>
      <c r="D169" s="133">
        <f t="shared" si="19"/>
        <v>254</v>
      </c>
      <c r="E169" s="133">
        <f t="shared" si="20"/>
        <v>223</v>
      </c>
      <c r="F169" s="227">
        <v>0</v>
      </c>
      <c r="G169" s="227">
        <v>0</v>
      </c>
      <c r="H169" s="133">
        <v>1</v>
      </c>
      <c r="I169" s="227">
        <v>0</v>
      </c>
      <c r="J169" s="133">
        <v>142</v>
      </c>
      <c r="K169" s="133">
        <v>76</v>
      </c>
      <c r="L169" s="133">
        <v>31</v>
      </c>
      <c r="M169" s="133">
        <v>92</v>
      </c>
      <c r="N169" s="133">
        <v>82</v>
      </c>
      <c r="O169" s="133">
        <v>60</v>
      </c>
      <c r="P169" s="133">
        <v>2</v>
      </c>
      <c r="Q169" s="133">
        <v>5</v>
      </c>
      <c r="R169" s="227">
        <v>0</v>
      </c>
      <c r="S169" s="227">
        <v>0</v>
      </c>
      <c r="T169" s="133" t="s">
        <v>1902</v>
      </c>
      <c r="U169" s="133" t="s">
        <v>1902</v>
      </c>
      <c r="V169" s="133" t="s">
        <v>1902</v>
      </c>
      <c r="W169" s="133" t="s">
        <v>1902</v>
      </c>
      <c r="X169" s="227">
        <v>0</v>
      </c>
      <c r="Y169" s="227">
        <v>0</v>
      </c>
      <c r="Z169" s="227">
        <v>0</v>
      </c>
      <c r="AA169" s="227">
        <v>0</v>
      </c>
      <c r="AB169" s="227">
        <f>Y169-Z169-AA169</f>
        <v>0</v>
      </c>
      <c r="AC169" s="133" t="s">
        <v>1902</v>
      </c>
      <c r="AD169" s="57"/>
      <c r="AE169" s="57"/>
      <c r="AF169" s="57"/>
      <c r="AH169" s="57"/>
      <c r="AI169" s="133"/>
    </row>
    <row r="170" spans="1:35" ht="14.25" customHeight="1">
      <c r="A170" s="147" t="s">
        <v>2132</v>
      </c>
      <c r="B170" s="133">
        <v>1</v>
      </c>
      <c r="C170" s="133">
        <v>1445</v>
      </c>
      <c r="D170" s="133">
        <f t="shared" si="19"/>
        <v>1254</v>
      </c>
      <c r="E170" s="133">
        <f t="shared" si="20"/>
        <v>191</v>
      </c>
      <c r="F170" s="227">
        <v>0</v>
      </c>
      <c r="G170" s="227">
        <v>0</v>
      </c>
      <c r="H170" s="133">
        <v>2</v>
      </c>
      <c r="I170" s="227">
        <v>0</v>
      </c>
      <c r="J170" s="133">
        <v>721</v>
      </c>
      <c r="K170" s="133">
        <v>139</v>
      </c>
      <c r="L170" s="133">
        <v>27</v>
      </c>
      <c r="M170" s="133">
        <v>3</v>
      </c>
      <c r="N170" s="133">
        <v>504</v>
      </c>
      <c r="O170" s="133">
        <v>49</v>
      </c>
      <c r="P170" s="227">
        <v>0</v>
      </c>
      <c r="Q170" s="227">
        <v>0</v>
      </c>
      <c r="R170" s="227">
        <v>0</v>
      </c>
      <c r="S170" s="227">
        <v>0</v>
      </c>
      <c r="T170" s="133" t="s">
        <v>1902</v>
      </c>
      <c r="U170" s="133" t="s">
        <v>1902</v>
      </c>
      <c r="V170" s="133" t="s">
        <v>1902</v>
      </c>
      <c r="W170" s="133" t="s">
        <v>1902</v>
      </c>
      <c r="X170" s="227">
        <v>0</v>
      </c>
      <c r="Y170" s="133" t="s">
        <v>2253</v>
      </c>
      <c r="Z170" s="227">
        <v>0</v>
      </c>
      <c r="AA170" s="227">
        <v>0</v>
      </c>
      <c r="AB170" s="227" t="s">
        <v>1902</v>
      </c>
      <c r="AC170" s="133" t="s">
        <v>1902</v>
      </c>
      <c r="AD170" s="57"/>
      <c r="AE170" s="57"/>
      <c r="AF170" s="57"/>
      <c r="AH170" s="57"/>
      <c r="AI170" s="133"/>
    </row>
    <row r="171" spans="1:32" ht="14.25" customHeight="1">
      <c r="A171" s="58" t="s">
        <v>2139</v>
      </c>
      <c r="B171" s="133">
        <v>143</v>
      </c>
      <c r="C171" s="133">
        <v>7998</v>
      </c>
      <c r="D171" s="133">
        <f t="shared" si="17"/>
        <v>5633</v>
      </c>
      <c r="E171" s="133">
        <f t="shared" si="18"/>
        <v>2365</v>
      </c>
      <c r="F171" s="133">
        <v>8</v>
      </c>
      <c r="G171" s="133">
        <v>2</v>
      </c>
      <c r="H171" s="133">
        <v>150</v>
      </c>
      <c r="I171" s="133">
        <v>38</v>
      </c>
      <c r="J171" s="133">
        <v>4423</v>
      </c>
      <c r="K171" s="133">
        <v>785</v>
      </c>
      <c r="L171" s="133">
        <v>696</v>
      </c>
      <c r="M171" s="133">
        <v>1195</v>
      </c>
      <c r="N171" s="133">
        <v>486</v>
      </c>
      <c r="O171" s="133">
        <v>355</v>
      </c>
      <c r="P171" s="133">
        <v>130</v>
      </c>
      <c r="Q171" s="133">
        <v>10</v>
      </c>
      <c r="R171" s="133">
        <v>6</v>
      </c>
      <c r="S171" s="133">
        <v>13</v>
      </c>
      <c r="T171" s="133">
        <v>3746791</v>
      </c>
      <c r="U171" s="133">
        <v>14538615</v>
      </c>
      <c r="V171" s="133">
        <v>23903668</v>
      </c>
      <c r="W171" s="133">
        <v>22890054</v>
      </c>
      <c r="X171" s="133">
        <v>608216</v>
      </c>
      <c r="Y171" s="133">
        <v>405398</v>
      </c>
      <c r="Z171" s="227">
        <v>0</v>
      </c>
      <c r="AA171" s="133">
        <v>61724</v>
      </c>
      <c r="AB171" s="227">
        <f t="shared" si="16"/>
        <v>343674</v>
      </c>
      <c r="AC171" s="133">
        <v>8059895</v>
      </c>
      <c r="AE171" s="57"/>
      <c r="AF171" s="133"/>
    </row>
    <row r="172" spans="1:32" ht="14.25" customHeight="1">
      <c r="A172" s="58" t="s">
        <v>2153</v>
      </c>
      <c r="B172" s="133">
        <v>14</v>
      </c>
      <c r="C172" s="133">
        <v>1261</v>
      </c>
      <c r="D172" s="133">
        <f t="shared" si="17"/>
        <v>504</v>
      </c>
      <c r="E172" s="133">
        <f t="shared" si="18"/>
        <v>757</v>
      </c>
      <c r="F172" s="227">
        <v>0</v>
      </c>
      <c r="G172" s="227">
        <v>0</v>
      </c>
      <c r="H172" s="133">
        <v>13</v>
      </c>
      <c r="I172" s="133">
        <v>5</v>
      </c>
      <c r="J172" s="133">
        <v>250</v>
      </c>
      <c r="K172" s="133">
        <v>73</v>
      </c>
      <c r="L172" s="133">
        <v>197</v>
      </c>
      <c r="M172" s="133">
        <v>627</v>
      </c>
      <c r="N172" s="133">
        <v>44</v>
      </c>
      <c r="O172" s="133">
        <v>52</v>
      </c>
      <c r="P172" s="227">
        <v>0</v>
      </c>
      <c r="Q172" s="227">
        <v>0</v>
      </c>
      <c r="R172" s="227">
        <v>0</v>
      </c>
      <c r="S172" s="133">
        <v>3</v>
      </c>
      <c r="T172" s="133">
        <v>351906</v>
      </c>
      <c r="U172" s="133">
        <v>1263013</v>
      </c>
      <c r="V172" s="134">
        <v>2137579</v>
      </c>
      <c r="W172" s="134">
        <v>2109636</v>
      </c>
      <c r="X172" s="134">
        <v>7647</v>
      </c>
      <c r="Y172" s="134">
        <v>20296</v>
      </c>
      <c r="Z172" s="227">
        <v>0</v>
      </c>
      <c r="AA172" s="227">
        <v>0</v>
      </c>
      <c r="AB172" s="227">
        <f t="shared" si="16"/>
        <v>20296</v>
      </c>
      <c r="AC172" s="133">
        <v>750064</v>
      </c>
      <c r="AE172" s="57"/>
      <c r="AF172" s="133"/>
    </row>
    <row r="173" spans="1:32" ht="14.25" customHeight="1">
      <c r="A173" s="58" t="s">
        <v>2154</v>
      </c>
      <c r="B173" s="133">
        <v>2</v>
      </c>
      <c r="C173" s="133">
        <v>63</v>
      </c>
      <c r="D173" s="133">
        <f t="shared" si="17"/>
        <v>54</v>
      </c>
      <c r="E173" s="133">
        <f t="shared" si="18"/>
        <v>9</v>
      </c>
      <c r="F173" s="227">
        <v>0</v>
      </c>
      <c r="G173" s="227">
        <v>0</v>
      </c>
      <c r="H173" s="133">
        <v>1</v>
      </c>
      <c r="I173" s="133">
        <v>1</v>
      </c>
      <c r="J173" s="133">
        <v>28</v>
      </c>
      <c r="K173" s="133">
        <v>5</v>
      </c>
      <c r="L173" s="133">
        <v>10</v>
      </c>
      <c r="M173" s="133">
        <v>3</v>
      </c>
      <c r="N173" s="133">
        <v>15</v>
      </c>
      <c r="O173" s="227">
        <v>0</v>
      </c>
      <c r="P173" s="227">
        <v>0</v>
      </c>
      <c r="Q173" s="227">
        <v>0</v>
      </c>
      <c r="R173" s="227">
        <v>0</v>
      </c>
      <c r="S173" s="227">
        <v>0</v>
      </c>
      <c r="T173" s="133" t="s">
        <v>1902</v>
      </c>
      <c r="U173" s="133" t="s">
        <v>1902</v>
      </c>
      <c r="V173" s="133" t="s">
        <v>1902</v>
      </c>
      <c r="W173" s="133" t="s">
        <v>1902</v>
      </c>
      <c r="X173" s="227">
        <v>0</v>
      </c>
      <c r="Y173" s="227">
        <v>0</v>
      </c>
      <c r="Z173" s="227">
        <v>0</v>
      </c>
      <c r="AA173" s="227">
        <v>0</v>
      </c>
      <c r="AB173" s="227">
        <f t="shared" si="16"/>
        <v>0</v>
      </c>
      <c r="AC173" s="133" t="s">
        <v>1902</v>
      </c>
      <c r="AE173" s="57"/>
      <c r="AF173" s="133"/>
    </row>
    <row r="174" spans="1:32" ht="14.25" customHeight="1">
      <c r="A174" s="58" t="s">
        <v>2155</v>
      </c>
      <c r="B174" s="133">
        <v>9</v>
      </c>
      <c r="C174" s="133">
        <v>104</v>
      </c>
      <c r="D174" s="133">
        <f t="shared" si="17"/>
        <v>28</v>
      </c>
      <c r="E174" s="133">
        <f t="shared" si="18"/>
        <v>76</v>
      </c>
      <c r="F174" s="133">
        <v>2</v>
      </c>
      <c r="G174" s="227">
        <v>0</v>
      </c>
      <c r="H174" s="133">
        <v>9</v>
      </c>
      <c r="I174" s="133">
        <v>3</v>
      </c>
      <c r="J174" s="133">
        <v>15</v>
      </c>
      <c r="K174" s="133">
        <v>37</v>
      </c>
      <c r="L174" s="133">
        <v>1</v>
      </c>
      <c r="M174" s="133">
        <v>36</v>
      </c>
      <c r="N174" s="133">
        <v>1</v>
      </c>
      <c r="O174" s="227">
        <v>0</v>
      </c>
      <c r="P174" s="227">
        <v>0</v>
      </c>
      <c r="Q174" s="227">
        <v>0</v>
      </c>
      <c r="R174" s="133">
        <v>2</v>
      </c>
      <c r="S174" s="133">
        <v>3</v>
      </c>
      <c r="T174" s="133">
        <v>23677</v>
      </c>
      <c r="U174" s="133">
        <v>24244</v>
      </c>
      <c r="V174" s="134">
        <v>73848</v>
      </c>
      <c r="W174" s="134">
        <v>60052</v>
      </c>
      <c r="X174" s="134">
        <v>13796</v>
      </c>
      <c r="Y174" s="228">
        <v>0</v>
      </c>
      <c r="Z174" s="227">
        <v>0</v>
      </c>
      <c r="AA174" s="227">
        <v>0</v>
      </c>
      <c r="AB174" s="227">
        <f t="shared" si="16"/>
        <v>0</v>
      </c>
      <c r="AC174" s="133">
        <v>45931</v>
      </c>
      <c r="AE174" s="57"/>
      <c r="AF174" s="133"/>
    </row>
    <row r="175" spans="1:32" ht="14.25" customHeight="1">
      <c r="A175" s="58" t="s">
        <v>2156</v>
      </c>
      <c r="B175" s="133">
        <v>3</v>
      </c>
      <c r="C175" s="133">
        <v>46</v>
      </c>
      <c r="D175" s="133">
        <f t="shared" si="17"/>
        <v>31</v>
      </c>
      <c r="E175" s="133">
        <f t="shared" si="18"/>
        <v>15</v>
      </c>
      <c r="F175" s="133">
        <v>1</v>
      </c>
      <c r="G175" s="227">
        <v>0</v>
      </c>
      <c r="H175" s="133">
        <v>2</v>
      </c>
      <c r="I175" s="227">
        <v>0</v>
      </c>
      <c r="J175" s="133">
        <v>24</v>
      </c>
      <c r="K175" s="133">
        <v>8</v>
      </c>
      <c r="L175" s="133">
        <v>4</v>
      </c>
      <c r="M175" s="133">
        <v>7</v>
      </c>
      <c r="N175" s="227">
        <v>0</v>
      </c>
      <c r="O175" s="227">
        <v>0</v>
      </c>
      <c r="P175" s="227">
        <v>0</v>
      </c>
      <c r="Q175" s="227">
        <v>0</v>
      </c>
      <c r="R175" s="133">
        <v>1</v>
      </c>
      <c r="S175" s="133">
        <v>1</v>
      </c>
      <c r="T175" s="133">
        <v>16271</v>
      </c>
      <c r="U175" s="133">
        <v>29878</v>
      </c>
      <c r="V175" s="133">
        <v>64866</v>
      </c>
      <c r="W175" s="133">
        <v>64866</v>
      </c>
      <c r="X175" s="227">
        <v>0</v>
      </c>
      <c r="Y175" s="227">
        <v>0</v>
      </c>
      <c r="Z175" s="227">
        <v>0</v>
      </c>
      <c r="AA175" s="227">
        <v>0</v>
      </c>
      <c r="AB175" s="227">
        <f t="shared" si="16"/>
        <v>0</v>
      </c>
      <c r="AC175" s="133">
        <v>32397</v>
      </c>
      <c r="AE175" s="57"/>
      <c r="AF175" s="133"/>
    </row>
    <row r="176" spans="1:32" ht="14.25" customHeight="1">
      <c r="A176" s="58" t="s">
        <v>2157</v>
      </c>
      <c r="B176" s="133">
        <v>5</v>
      </c>
      <c r="C176" s="133">
        <v>257</v>
      </c>
      <c r="D176" s="133">
        <f t="shared" si="17"/>
        <v>199</v>
      </c>
      <c r="E176" s="133">
        <f t="shared" si="18"/>
        <v>58</v>
      </c>
      <c r="F176" s="227">
        <v>0</v>
      </c>
      <c r="G176" s="227">
        <v>0</v>
      </c>
      <c r="H176" s="133">
        <v>11</v>
      </c>
      <c r="I176" s="133">
        <v>3</v>
      </c>
      <c r="J176" s="133">
        <v>163</v>
      </c>
      <c r="K176" s="133">
        <v>23</v>
      </c>
      <c r="L176" s="133">
        <v>17</v>
      </c>
      <c r="M176" s="133">
        <v>29</v>
      </c>
      <c r="N176" s="133">
        <v>8</v>
      </c>
      <c r="O176" s="133">
        <v>3</v>
      </c>
      <c r="P176" s="227">
        <v>0</v>
      </c>
      <c r="Q176" s="227">
        <v>0</v>
      </c>
      <c r="R176" s="227">
        <v>0</v>
      </c>
      <c r="S176" s="133">
        <v>4</v>
      </c>
      <c r="T176" s="133">
        <v>87156</v>
      </c>
      <c r="U176" s="133">
        <v>137688</v>
      </c>
      <c r="V176" s="133">
        <v>332249</v>
      </c>
      <c r="W176" s="133">
        <v>310145</v>
      </c>
      <c r="X176" s="227">
        <v>0</v>
      </c>
      <c r="Y176" s="133">
        <v>22104</v>
      </c>
      <c r="Z176" s="227">
        <v>0</v>
      </c>
      <c r="AA176" s="133">
        <v>22104</v>
      </c>
      <c r="AB176" s="227">
        <f t="shared" si="16"/>
        <v>0</v>
      </c>
      <c r="AC176" s="133">
        <v>174696</v>
      </c>
      <c r="AE176" s="57"/>
      <c r="AF176" s="133"/>
    </row>
    <row r="177" spans="1:32" ht="14.25" customHeight="1">
      <c r="A177" s="58" t="s">
        <v>2158</v>
      </c>
      <c r="B177" s="133">
        <v>4</v>
      </c>
      <c r="C177" s="133">
        <v>61</v>
      </c>
      <c r="D177" s="133">
        <f t="shared" si="17"/>
        <v>46</v>
      </c>
      <c r="E177" s="133">
        <f t="shared" si="18"/>
        <v>15</v>
      </c>
      <c r="F177" s="227">
        <v>0</v>
      </c>
      <c r="G177" s="227">
        <v>0</v>
      </c>
      <c r="H177" s="133">
        <v>4</v>
      </c>
      <c r="I177" s="227">
        <v>0</v>
      </c>
      <c r="J177" s="133">
        <v>40</v>
      </c>
      <c r="K177" s="133">
        <v>4</v>
      </c>
      <c r="L177" s="133">
        <v>2</v>
      </c>
      <c r="M177" s="133">
        <v>10</v>
      </c>
      <c r="N177" s="227">
        <v>0</v>
      </c>
      <c r="O177" s="133">
        <v>1</v>
      </c>
      <c r="P177" s="227">
        <v>0</v>
      </c>
      <c r="Q177" s="227">
        <v>0</v>
      </c>
      <c r="R177" s="227">
        <v>0</v>
      </c>
      <c r="S177" s="227">
        <v>0</v>
      </c>
      <c r="T177" s="133">
        <v>21572</v>
      </c>
      <c r="U177" s="133">
        <v>151503</v>
      </c>
      <c r="V177" s="133">
        <v>235999</v>
      </c>
      <c r="W177" s="133">
        <v>235891</v>
      </c>
      <c r="X177" s="133">
        <v>108</v>
      </c>
      <c r="Y177" s="227">
        <v>0</v>
      </c>
      <c r="Z177" s="227">
        <v>0</v>
      </c>
      <c r="AA177" s="227">
        <v>0</v>
      </c>
      <c r="AB177" s="227">
        <f t="shared" si="16"/>
        <v>0</v>
      </c>
      <c r="AC177" s="133">
        <v>75826</v>
      </c>
      <c r="AE177" s="57"/>
      <c r="AF177" s="133"/>
    </row>
    <row r="178" spans="1:32" ht="14.25" customHeight="1">
      <c r="A178" s="58" t="s">
        <v>2159</v>
      </c>
      <c r="B178" s="133">
        <v>3</v>
      </c>
      <c r="C178" s="133">
        <v>13</v>
      </c>
      <c r="D178" s="133">
        <f t="shared" si="17"/>
        <v>9</v>
      </c>
      <c r="E178" s="133">
        <f t="shared" si="18"/>
        <v>4</v>
      </c>
      <c r="F178" s="227">
        <v>0</v>
      </c>
      <c r="G178" s="227">
        <v>0</v>
      </c>
      <c r="H178" s="133">
        <v>3</v>
      </c>
      <c r="I178" s="227">
        <v>0</v>
      </c>
      <c r="J178" s="133">
        <v>6</v>
      </c>
      <c r="K178" s="133">
        <v>4</v>
      </c>
      <c r="L178" s="227">
        <v>0</v>
      </c>
      <c r="M178" s="227">
        <v>0</v>
      </c>
      <c r="N178" s="227">
        <v>0</v>
      </c>
      <c r="O178" s="227">
        <v>0</v>
      </c>
      <c r="P178" s="227">
        <v>0</v>
      </c>
      <c r="Q178" s="227">
        <v>0</v>
      </c>
      <c r="R178" s="227">
        <v>0</v>
      </c>
      <c r="S178" s="133">
        <v>2</v>
      </c>
      <c r="T178" s="133">
        <v>3169</v>
      </c>
      <c r="U178" s="133">
        <v>4389</v>
      </c>
      <c r="V178" s="133">
        <v>12995</v>
      </c>
      <c r="W178" s="133">
        <v>12887</v>
      </c>
      <c r="X178" s="133">
        <v>108</v>
      </c>
      <c r="Y178" s="227">
        <v>0</v>
      </c>
      <c r="Z178" s="227">
        <v>0</v>
      </c>
      <c r="AA178" s="227">
        <v>0</v>
      </c>
      <c r="AB178" s="227">
        <f t="shared" si="16"/>
        <v>0</v>
      </c>
      <c r="AC178" s="133">
        <v>7968</v>
      </c>
      <c r="AE178" s="57"/>
      <c r="AF178" s="133"/>
    </row>
    <row r="179" spans="1:32" ht="14.25" customHeight="1">
      <c r="A179" s="58" t="s">
        <v>2161</v>
      </c>
      <c r="B179" s="133">
        <v>3</v>
      </c>
      <c r="C179" s="133">
        <v>20</v>
      </c>
      <c r="D179" s="133">
        <f t="shared" si="17"/>
        <v>16</v>
      </c>
      <c r="E179" s="133">
        <f t="shared" si="18"/>
        <v>4</v>
      </c>
      <c r="F179" s="227">
        <v>0</v>
      </c>
      <c r="G179" s="227">
        <v>0</v>
      </c>
      <c r="H179" s="227">
        <v>0</v>
      </c>
      <c r="I179" s="227">
        <v>0</v>
      </c>
      <c r="J179" s="133">
        <v>15</v>
      </c>
      <c r="K179" s="133">
        <v>3</v>
      </c>
      <c r="L179" s="133">
        <v>1</v>
      </c>
      <c r="M179" s="133">
        <v>1</v>
      </c>
      <c r="N179" s="227">
        <v>0</v>
      </c>
      <c r="O179" s="227">
        <v>0</v>
      </c>
      <c r="P179" s="227">
        <v>0</v>
      </c>
      <c r="Q179" s="227">
        <v>0</v>
      </c>
      <c r="R179" s="227">
        <v>0</v>
      </c>
      <c r="S179" s="227">
        <v>0</v>
      </c>
      <c r="T179" s="133">
        <v>9503</v>
      </c>
      <c r="U179" s="133">
        <v>56929</v>
      </c>
      <c r="V179" s="133">
        <v>102879</v>
      </c>
      <c r="W179" s="133">
        <v>102879</v>
      </c>
      <c r="X179" s="227">
        <v>0</v>
      </c>
      <c r="Y179" s="227">
        <v>0</v>
      </c>
      <c r="Z179" s="227">
        <v>0</v>
      </c>
      <c r="AA179" s="227">
        <v>0</v>
      </c>
      <c r="AB179" s="227">
        <f t="shared" si="16"/>
        <v>0</v>
      </c>
      <c r="AC179" s="133">
        <v>42545</v>
      </c>
      <c r="AE179" s="57"/>
      <c r="AF179" s="133"/>
    </row>
    <row r="180" spans="1:32" ht="14.25" customHeight="1">
      <c r="A180" s="58" t="s">
        <v>2162</v>
      </c>
      <c r="B180" s="133">
        <v>11</v>
      </c>
      <c r="C180" s="133">
        <v>569</v>
      </c>
      <c r="D180" s="133">
        <f t="shared" si="17"/>
        <v>364</v>
      </c>
      <c r="E180" s="133">
        <f t="shared" si="18"/>
        <v>205</v>
      </c>
      <c r="F180" s="227">
        <v>0</v>
      </c>
      <c r="G180" s="227">
        <v>0</v>
      </c>
      <c r="H180" s="133">
        <v>8</v>
      </c>
      <c r="I180" s="133">
        <v>2</v>
      </c>
      <c r="J180" s="133">
        <v>281</v>
      </c>
      <c r="K180" s="133">
        <v>60</v>
      </c>
      <c r="L180" s="133">
        <v>49</v>
      </c>
      <c r="M180" s="133">
        <v>72</v>
      </c>
      <c r="N180" s="133">
        <v>26</v>
      </c>
      <c r="O180" s="133">
        <v>71</v>
      </c>
      <c r="P180" s="227">
        <v>0</v>
      </c>
      <c r="Q180" s="227">
        <v>0</v>
      </c>
      <c r="R180" s="227">
        <v>0</v>
      </c>
      <c r="S180" s="227">
        <v>0</v>
      </c>
      <c r="T180" s="133">
        <v>214506</v>
      </c>
      <c r="U180" s="133">
        <v>728490</v>
      </c>
      <c r="V180" s="133">
        <v>1236840</v>
      </c>
      <c r="W180" s="133">
        <v>1211596</v>
      </c>
      <c r="X180" s="133">
        <v>19153</v>
      </c>
      <c r="Y180" s="133">
        <v>6091</v>
      </c>
      <c r="Z180" s="227">
        <v>0</v>
      </c>
      <c r="AA180" s="227">
        <v>0</v>
      </c>
      <c r="AB180" s="227">
        <f t="shared" si="16"/>
        <v>6091</v>
      </c>
      <c r="AC180" s="133">
        <v>426750</v>
      </c>
      <c r="AE180" s="57"/>
      <c r="AF180" s="133"/>
    </row>
    <row r="181" spans="1:32" ht="14.25" customHeight="1">
      <c r="A181" s="58" t="s">
        <v>2188</v>
      </c>
      <c r="B181" s="133">
        <v>1</v>
      </c>
      <c r="C181" s="133">
        <v>99</v>
      </c>
      <c r="D181" s="133">
        <f t="shared" si="17"/>
        <v>90</v>
      </c>
      <c r="E181" s="133">
        <f t="shared" si="18"/>
        <v>9</v>
      </c>
      <c r="F181" s="227">
        <v>0</v>
      </c>
      <c r="G181" s="227">
        <v>0</v>
      </c>
      <c r="H181" s="227">
        <v>0</v>
      </c>
      <c r="I181" s="227">
        <v>0</v>
      </c>
      <c r="J181" s="133">
        <v>86</v>
      </c>
      <c r="K181" s="133">
        <v>8</v>
      </c>
      <c r="L181" s="133">
        <v>4</v>
      </c>
      <c r="M181" s="133">
        <v>1</v>
      </c>
      <c r="N181" s="227">
        <v>0</v>
      </c>
      <c r="O181" s="227">
        <v>0</v>
      </c>
      <c r="P181" s="227">
        <v>0</v>
      </c>
      <c r="Q181" s="227">
        <v>0</v>
      </c>
      <c r="R181" s="227">
        <v>0</v>
      </c>
      <c r="S181" s="227">
        <v>0</v>
      </c>
      <c r="T181" s="133" t="s">
        <v>1902</v>
      </c>
      <c r="U181" s="133" t="s">
        <v>1902</v>
      </c>
      <c r="V181" s="133" t="s">
        <v>1902</v>
      </c>
      <c r="W181" s="133" t="s">
        <v>1902</v>
      </c>
      <c r="X181" s="227">
        <v>0</v>
      </c>
      <c r="Y181" s="227">
        <v>0</v>
      </c>
      <c r="Z181" s="227">
        <v>0</v>
      </c>
      <c r="AA181" s="227">
        <v>0</v>
      </c>
      <c r="AB181" s="227">
        <f t="shared" si="16"/>
        <v>0</v>
      </c>
      <c r="AC181" s="133" t="s">
        <v>1902</v>
      </c>
      <c r="AE181" s="57"/>
      <c r="AF181" s="133"/>
    </row>
    <row r="182" spans="1:32" ht="14.25" customHeight="1">
      <c r="A182" s="58" t="s">
        <v>2163</v>
      </c>
      <c r="B182" s="133">
        <v>10</v>
      </c>
      <c r="C182" s="133">
        <v>230</v>
      </c>
      <c r="D182" s="133">
        <f t="shared" si="17"/>
        <v>199</v>
      </c>
      <c r="E182" s="133">
        <f t="shared" si="18"/>
        <v>31</v>
      </c>
      <c r="F182" s="227">
        <v>0</v>
      </c>
      <c r="G182" s="227">
        <v>0</v>
      </c>
      <c r="H182" s="133">
        <v>9</v>
      </c>
      <c r="I182" s="133">
        <v>4</v>
      </c>
      <c r="J182" s="133">
        <v>159</v>
      </c>
      <c r="K182" s="133">
        <v>14</v>
      </c>
      <c r="L182" s="133">
        <v>29</v>
      </c>
      <c r="M182" s="133">
        <v>13</v>
      </c>
      <c r="N182" s="133">
        <v>2</v>
      </c>
      <c r="O182" s="227">
        <v>0</v>
      </c>
      <c r="P182" s="227">
        <v>0</v>
      </c>
      <c r="Q182" s="227">
        <v>0</v>
      </c>
      <c r="R182" s="133">
        <v>3</v>
      </c>
      <c r="S182" s="227">
        <v>0</v>
      </c>
      <c r="T182" s="133">
        <v>93673</v>
      </c>
      <c r="U182" s="133">
        <v>421669</v>
      </c>
      <c r="V182" s="133">
        <v>585889</v>
      </c>
      <c r="W182" s="133">
        <v>443997</v>
      </c>
      <c r="X182" s="133">
        <v>102</v>
      </c>
      <c r="Y182" s="133">
        <v>141790</v>
      </c>
      <c r="Z182" s="227">
        <v>0</v>
      </c>
      <c r="AA182" s="227">
        <v>0</v>
      </c>
      <c r="AB182" s="227">
        <f t="shared" si="16"/>
        <v>141790</v>
      </c>
      <c r="AC182" s="133">
        <v>120147</v>
      </c>
      <c r="AE182" s="57"/>
      <c r="AF182" s="133"/>
    </row>
    <row r="183" spans="1:32" ht="14.25" customHeight="1">
      <c r="A183" s="58" t="s">
        <v>2165</v>
      </c>
      <c r="B183" s="133">
        <v>2</v>
      </c>
      <c r="C183" s="133">
        <v>109</v>
      </c>
      <c r="D183" s="133">
        <f t="shared" si="17"/>
        <v>90</v>
      </c>
      <c r="E183" s="133">
        <f t="shared" si="18"/>
        <v>19</v>
      </c>
      <c r="F183" s="227">
        <v>0</v>
      </c>
      <c r="G183" s="227">
        <v>0</v>
      </c>
      <c r="H183" s="133">
        <v>1</v>
      </c>
      <c r="I183" s="227">
        <v>0</v>
      </c>
      <c r="J183" s="133">
        <v>73</v>
      </c>
      <c r="K183" s="133">
        <v>7</v>
      </c>
      <c r="L183" s="133">
        <v>11</v>
      </c>
      <c r="M183" s="133">
        <v>11</v>
      </c>
      <c r="N183" s="133">
        <v>5</v>
      </c>
      <c r="O183" s="133">
        <v>1</v>
      </c>
      <c r="P183" s="227">
        <v>0</v>
      </c>
      <c r="Q183" s="227">
        <v>0</v>
      </c>
      <c r="R183" s="227">
        <v>0</v>
      </c>
      <c r="S183" s="227">
        <v>0</v>
      </c>
      <c r="T183" s="133" t="s">
        <v>1902</v>
      </c>
      <c r="U183" s="133" t="s">
        <v>1902</v>
      </c>
      <c r="V183" s="133" t="s">
        <v>1902</v>
      </c>
      <c r="W183" s="133" t="s">
        <v>1902</v>
      </c>
      <c r="X183" s="133" t="s">
        <v>1902</v>
      </c>
      <c r="Y183" s="227">
        <v>0</v>
      </c>
      <c r="Z183" s="227">
        <v>0</v>
      </c>
      <c r="AA183" s="227">
        <v>0</v>
      </c>
      <c r="AB183" s="227">
        <f t="shared" si="16"/>
        <v>0</v>
      </c>
      <c r="AC183" s="133" t="s">
        <v>1902</v>
      </c>
      <c r="AE183" s="57"/>
      <c r="AF183" s="133"/>
    </row>
    <row r="184" spans="1:32" ht="14.25" customHeight="1">
      <c r="A184" s="58" t="s">
        <v>2166</v>
      </c>
      <c r="B184" s="133">
        <v>23</v>
      </c>
      <c r="C184" s="133">
        <v>564</v>
      </c>
      <c r="D184" s="133">
        <f t="shared" si="17"/>
        <v>375</v>
      </c>
      <c r="E184" s="133">
        <f t="shared" si="18"/>
        <v>189</v>
      </c>
      <c r="F184" s="133">
        <v>2</v>
      </c>
      <c r="G184" s="133">
        <v>2</v>
      </c>
      <c r="H184" s="133">
        <v>32</v>
      </c>
      <c r="I184" s="133">
        <v>11</v>
      </c>
      <c r="J184" s="133">
        <v>301</v>
      </c>
      <c r="K184" s="133">
        <v>67</v>
      </c>
      <c r="L184" s="133">
        <v>17</v>
      </c>
      <c r="M184" s="133">
        <v>81</v>
      </c>
      <c r="N184" s="133">
        <v>34</v>
      </c>
      <c r="O184" s="133">
        <v>29</v>
      </c>
      <c r="P184" s="133">
        <v>11</v>
      </c>
      <c r="Q184" s="133">
        <v>1</v>
      </c>
      <c r="R184" s="227">
        <v>0</v>
      </c>
      <c r="S184" s="227">
        <v>0</v>
      </c>
      <c r="T184" s="133">
        <v>223834</v>
      </c>
      <c r="U184" s="133">
        <v>1722886</v>
      </c>
      <c r="V184" s="133">
        <v>2807382</v>
      </c>
      <c r="W184" s="133">
        <v>2645208</v>
      </c>
      <c r="X184" s="133">
        <v>81115</v>
      </c>
      <c r="Y184" s="133">
        <v>81059</v>
      </c>
      <c r="Z184" s="227">
        <v>0</v>
      </c>
      <c r="AA184" s="227">
        <v>0</v>
      </c>
      <c r="AB184" s="227">
        <f t="shared" si="16"/>
        <v>81059</v>
      </c>
      <c r="AC184" s="133">
        <v>960329</v>
      </c>
      <c r="AE184" s="57"/>
      <c r="AF184" s="133"/>
    </row>
    <row r="185" spans="1:32" ht="14.25" customHeight="1">
      <c r="A185" s="58" t="s">
        <v>2167</v>
      </c>
      <c r="B185" s="133">
        <v>6</v>
      </c>
      <c r="C185" s="133">
        <v>575</v>
      </c>
      <c r="D185" s="133">
        <f t="shared" si="17"/>
        <v>479</v>
      </c>
      <c r="E185" s="133">
        <f t="shared" si="18"/>
        <v>96</v>
      </c>
      <c r="F185" s="227">
        <v>0</v>
      </c>
      <c r="G185" s="227">
        <v>0</v>
      </c>
      <c r="H185" s="133">
        <v>14</v>
      </c>
      <c r="I185" s="227">
        <v>0</v>
      </c>
      <c r="J185" s="133">
        <v>433</v>
      </c>
      <c r="K185" s="133">
        <v>59</v>
      </c>
      <c r="L185" s="133">
        <v>20</v>
      </c>
      <c r="M185" s="133">
        <v>23</v>
      </c>
      <c r="N185" s="133">
        <v>14</v>
      </c>
      <c r="O185" s="133">
        <v>14</v>
      </c>
      <c r="P185" s="133">
        <v>2</v>
      </c>
      <c r="Q185" s="227">
        <v>0</v>
      </c>
      <c r="R185" s="227">
        <v>0</v>
      </c>
      <c r="S185" s="227">
        <v>0</v>
      </c>
      <c r="T185" s="133">
        <v>277171</v>
      </c>
      <c r="U185" s="133">
        <v>777782</v>
      </c>
      <c r="V185" s="133">
        <v>1581291</v>
      </c>
      <c r="W185" s="133">
        <v>1579739</v>
      </c>
      <c r="X185" s="133">
        <v>1552</v>
      </c>
      <c r="Y185" s="227">
        <v>0</v>
      </c>
      <c r="Z185" s="227">
        <v>0</v>
      </c>
      <c r="AA185" s="227">
        <v>0</v>
      </c>
      <c r="AB185" s="227">
        <f t="shared" si="16"/>
        <v>0</v>
      </c>
      <c r="AC185" s="133">
        <v>749098</v>
      </c>
      <c r="AE185" s="57"/>
      <c r="AF185" s="133"/>
    </row>
    <row r="186" spans="1:32" ht="14.25" customHeight="1">
      <c r="A186" s="58" t="s">
        <v>2168</v>
      </c>
      <c r="B186" s="133">
        <v>13</v>
      </c>
      <c r="C186" s="133">
        <v>579</v>
      </c>
      <c r="D186" s="133">
        <f t="shared" si="17"/>
        <v>418</v>
      </c>
      <c r="E186" s="133">
        <f t="shared" si="18"/>
        <v>161</v>
      </c>
      <c r="F186" s="133">
        <v>1</v>
      </c>
      <c r="G186" s="227">
        <v>0</v>
      </c>
      <c r="H186" s="133">
        <v>14</v>
      </c>
      <c r="I186" s="133">
        <v>4</v>
      </c>
      <c r="J186" s="133">
        <v>341</v>
      </c>
      <c r="K186" s="133">
        <v>77</v>
      </c>
      <c r="L186" s="133">
        <v>16</v>
      </c>
      <c r="M186" s="133">
        <v>49</v>
      </c>
      <c r="N186" s="133">
        <v>46</v>
      </c>
      <c r="O186" s="133">
        <v>31</v>
      </c>
      <c r="P186" s="227">
        <v>0</v>
      </c>
      <c r="Q186" s="227">
        <v>0</v>
      </c>
      <c r="R186" s="227">
        <v>0</v>
      </c>
      <c r="S186" s="227">
        <v>0</v>
      </c>
      <c r="T186" s="133">
        <v>249882</v>
      </c>
      <c r="U186" s="133">
        <v>1240841</v>
      </c>
      <c r="V186" s="133">
        <v>1832923</v>
      </c>
      <c r="W186" s="133">
        <v>1816064</v>
      </c>
      <c r="X186" s="133">
        <v>16769</v>
      </c>
      <c r="Y186" s="133">
        <v>90</v>
      </c>
      <c r="Z186" s="227">
        <v>0</v>
      </c>
      <c r="AA186" s="133">
        <v>90</v>
      </c>
      <c r="AB186" s="227">
        <f t="shared" si="16"/>
        <v>0</v>
      </c>
      <c r="AC186" s="133">
        <v>542834</v>
      </c>
      <c r="AE186" s="57"/>
      <c r="AF186" s="133"/>
    </row>
    <row r="187" spans="1:32" ht="14.25" customHeight="1">
      <c r="A187" s="58" t="s">
        <v>2207</v>
      </c>
      <c r="B187" s="133">
        <v>5</v>
      </c>
      <c r="C187" s="133">
        <v>92</v>
      </c>
      <c r="D187" s="133">
        <f t="shared" si="17"/>
        <v>40</v>
      </c>
      <c r="E187" s="133">
        <f t="shared" si="18"/>
        <v>52</v>
      </c>
      <c r="F187" s="227">
        <v>0</v>
      </c>
      <c r="G187" s="227">
        <v>0</v>
      </c>
      <c r="H187" s="133">
        <v>2</v>
      </c>
      <c r="I187" s="133">
        <v>2</v>
      </c>
      <c r="J187" s="133">
        <v>28</v>
      </c>
      <c r="K187" s="133">
        <v>11</v>
      </c>
      <c r="L187" s="133">
        <v>8</v>
      </c>
      <c r="M187" s="133">
        <v>34</v>
      </c>
      <c r="N187" s="133">
        <v>2</v>
      </c>
      <c r="O187" s="133">
        <v>5</v>
      </c>
      <c r="P187" s="227">
        <v>0</v>
      </c>
      <c r="Q187" s="227">
        <v>0</v>
      </c>
      <c r="R187" s="227">
        <v>0</v>
      </c>
      <c r="S187" s="227">
        <v>0</v>
      </c>
      <c r="T187" s="133">
        <v>32594</v>
      </c>
      <c r="U187" s="133">
        <v>111329</v>
      </c>
      <c r="V187" s="133">
        <v>169763</v>
      </c>
      <c r="W187" s="133">
        <v>116485</v>
      </c>
      <c r="X187" s="133">
        <v>53278</v>
      </c>
      <c r="Y187" s="227">
        <v>0</v>
      </c>
      <c r="Z187" s="227">
        <v>0</v>
      </c>
      <c r="AA187" s="227">
        <v>0</v>
      </c>
      <c r="AB187" s="227">
        <f t="shared" si="16"/>
        <v>0</v>
      </c>
      <c r="AC187" s="133">
        <v>55016</v>
      </c>
      <c r="AE187" s="57"/>
      <c r="AF187" s="133"/>
    </row>
    <row r="188" spans="1:32" ht="14.25" customHeight="1">
      <c r="A188" s="58" t="s">
        <v>2169</v>
      </c>
      <c r="B188" s="133">
        <v>11</v>
      </c>
      <c r="C188" s="133">
        <v>1274</v>
      </c>
      <c r="D188" s="133">
        <f t="shared" si="17"/>
        <v>999</v>
      </c>
      <c r="E188" s="133">
        <f t="shared" si="18"/>
        <v>275</v>
      </c>
      <c r="F188" s="227">
        <v>0</v>
      </c>
      <c r="G188" s="227">
        <v>0</v>
      </c>
      <c r="H188" s="133">
        <v>9</v>
      </c>
      <c r="I188" s="227">
        <v>0</v>
      </c>
      <c r="J188" s="133">
        <v>891</v>
      </c>
      <c r="K188" s="133">
        <v>152</v>
      </c>
      <c r="L188" s="133">
        <v>24</v>
      </c>
      <c r="M188" s="133">
        <v>52</v>
      </c>
      <c r="N188" s="133">
        <v>167</v>
      </c>
      <c r="O188" s="133">
        <v>80</v>
      </c>
      <c r="P188" s="133">
        <v>92</v>
      </c>
      <c r="Q188" s="133">
        <v>9</v>
      </c>
      <c r="R188" s="227">
        <v>0</v>
      </c>
      <c r="S188" s="227">
        <v>0</v>
      </c>
      <c r="T188" s="133">
        <v>778572</v>
      </c>
      <c r="U188" s="133">
        <v>829128</v>
      </c>
      <c r="V188" s="133">
        <v>1609800</v>
      </c>
      <c r="W188" s="133">
        <v>1480031</v>
      </c>
      <c r="X188" s="133">
        <v>126633</v>
      </c>
      <c r="Y188" s="133">
        <v>3136</v>
      </c>
      <c r="Z188" s="227">
        <v>0</v>
      </c>
      <c r="AA188" s="227">
        <v>0</v>
      </c>
      <c r="AB188" s="227">
        <f t="shared" si="16"/>
        <v>3136</v>
      </c>
      <c r="AC188" s="133">
        <v>509632</v>
      </c>
      <c r="AE188" s="57"/>
      <c r="AF188" s="133"/>
    </row>
    <row r="189" spans="1:32" ht="14.25" customHeight="1">
      <c r="A189" s="58" t="s">
        <v>2170</v>
      </c>
      <c r="B189" s="133">
        <v>10</v>
      </c>
      <c r="C189" s="133">
        <v>331</v>
      </c>
      <c r="D189" s="133">
        <f t="shared" si="17"/>
        <v>244</v>
      </c>
      <c r="E189" s="133">
        <f t="shared" si="18"/>
        <v>87</v>
      </c>
      <c r="F189" s="133">
        <v>2</v>
      </c>
      <c r="G189" s="227">
        <v>0</v>
      </c>
      <c r="H189" s="133">
        <v>9</v>
      </c>
      <c r="I189" s="133">
        <v>2</v>
      </c>
      <c r="J189" s="133">
        <v>217</v>
      </c>
      <c r="K189" s="133">
        <v>31</v>
      </c>
      <c r="L189" s="133">
        <v>15</v>
      </c>
      <c r="M189" s="133">
        <v>54</v>
      </c>
      <c r="N189" s="133">
        <v>1</v>
      </c>
      <c r="O189" s="227">
        <v>0</v>
      </c>
      <c r="P189" s="227">
        <v>0</v>
      </c>
      <c r="Q189" s="227">
        <v>0</v>
      </c>
      <c r="R189" s="227">
        <v>0</v>
      </c>
      <c r="S189" s="227">
        <v>0</v>
      </c>
      <c r="T189" s="133">
        <v>134743</v>
      </c>
      <c r="U189" s="133">
        <v>637389</v>
      </c>
      <c r="V189" s="133">
        <v>920997</v>
      </c>
      <c r="W189" s="133">
        <v>842449</v>
      </c>
      <c r="X189" s="133">
        <v>7817</v>
      </c>
      <c r="Y189" s="133">
        <v>70731</v>
      </c>
      <c r="Z189" s="227">
        <v>0</v>
      </c>
      <c r="AA189" s="133">
        <v>4594</v>
      </c>
      <c r="AB189" s="227">
        <f t="shared" si="16"/>
        <v>66137</v>
      </c>
      <c r="AC189" s="133">
        <v>249329</v>
      </c>
      <c r="AE189" s="57"/>
      <c r="AF189" s="133"/>
    </row>
    <row r="190" spans="1:32" ht="14.25" customHeight="1">
      <c r="A190" s="58" t="s">
        <v>2171</v>
      </c>
      <c r="B190" s="133">
        <v>3</v>
      </c>
      <c r="C190" s="133">
        <v>516</v>
      </c>
      <c r="D190" s="133">
        <f t="shared" si="17"/>
        <v>341</v>
      </c>
      <c r="E190" s="133">
        <f t="shared" si="18"/>
        <v>175</v>
      </c>
      <c r="F190" s="227">
        <v>0</v>
      </c>
      <c r="G190" s="227">
        <v>0</v>
      </c>
      <c r="H190" s="133">
        <v>6</v>
      </c>
      <c r="I190" s="133">
        <v>1</v>
      </c>
      <c r="J190" s="133">
        <v>261</v>
      </c>
      <c r="K190" s="133">
        <v>92</v>
      </c>
      <c r="L190" s="133">
        <v>35</v>
      </c>
      <c r="M190" s="133">
        <v>50</v>
      </c>
      <c r="N190" s="133">
        <v>44</v>
      </c>
      <c r="O190" s="133">
        <v>32</v>
      </c>
      <c r="P190" s="133">
        <v>5</v>
      </c>
      <c r="Q190" s="227">
        <v>0</v>
      </c>
      <c r="R190" s="227">
        <v>0</v>
      </c>
      <c r="S190" s="227">
        <v>0</v>
      </c>
      <c r="T190" s="133">
        <v>228912</v>
      </c>
      <c r="U190" s="133">
        <v>1814530</v>
      </c>
      <c r="V190" s="133">
        <v>2741994</v>
      </c>
      <c r="W190" s="133">
        <v>2422202</v>
      </c>
      <c r="X190" s="133">
        <v>259785</v>
      </c>
      <c r="Y190" s="133">
        <v>60007</v>
      </c>
      <c r="Z190" s="227">
        <v>0</v>
      </c>
      <c r="AA190" s="133">
        <v>34936</v>
      </c>
      <c r="AB190" s="227">
        <f t="shared" si="16"/>
        <v>25071</v>
      </c>
      <c r="AC190" s="133">
        <v>831028</v>
      </c>
      <c r="AE190" s="57"/>
      <c r="AF190" s="133"/>
    </row>
    <row r="191" spans="1:32" ht="14.25" customHeight="1">
      <c r="A191" s="58" t="s">
        <v>2202</v>
      </c>
      <c r="B191" s="133">
        <v>2</v>
      </c>
      <c r="C191" s="133">
        <v>1205</v>
      </c>
      <c r="D191" s="133">
        <f t="shared" si="17"/>
        <v>1093</v>
      </c>
      <c r="E191" s="133">
        <f t="shared" si="18"/>
        <v>112</v>
      </c>
      <c r="F191" s="227">
        <v>0</v>
      </c>
      <c r="G191" s="227">
        <v>0</v>
      </c>
      <c r="H191" s="227">
        <v>0</v>
      </c>
      <c r="I191" s="227">
        <v>0</v>
      </c>
      <c r="J191" s="133">
        <v>801</v>
      </c>
      <c r="K191" s="133">
        <v>46</v>
      </c>
      <c r="L191" s="133">
        <v>235</v>
      </c>
      <c r="M191" s="133">
        <v>30</v>
      </c>
      <c r="N191" s="133">
        <v>77</v>
      </c>
      <c r="O191" s="133">
        <v>36</v>
      </c>
      <c r="P191" s="133">
        <v>20</v>
      </c>
      <c r="Q191" s="227">
        <v>0</v>
      </c>
      <c r="R191" s="227">
        <v>0</v>
      </c>
      <c r="S191" s="227">
        <v>0</v>
      </c>
      <c r="T191" s="133" t="s">
        <v>1902</v>
      </c>
      <c r="U191" s="133" t="s">
        <v>1902</v>
      </c>
      <c r="V191" s="133" t="s">
        <v>1902</v>
      </c>
      <c r="W191" s="133" t="s">
        <v>1902</v>
      </c>
      <c r="X191" s="133" t="s">
        <v>1902</v>
      </c>
      <c r="Y191" s="133" t="s">
        <v>2253</v>
      </c>
      <c r="Z191" s="227">
        <v>0</v>
      </c>
      <c r="AA191" s="227">
        <v>0</v>
      </c>
      <c r="AB191" s="227" t="s">
        <v>1902</v>
      </c>
      <c r="AC191" s="133" t="s">
        <v>1902</v>
      </c>
      <c r="AE191" s="57"/>
      <c r="AF191" s="133"/>
    </row>
    <row r="192" spans="1:32" ht="14.25" customHeight="1">
      <c r="A192" s="58" t="s">
        <v>2204</v>
      </c>
      <c r="B192" s="133">
        <v>3</v>
      </c>
      <c r="C192" s="133">
        <v>30</v>
      </c>
      <c r="D192" s="133">
        <f t="shared" si="17"/>
        <v>14</v>
      </c>
      <c r="E192" s="133">
        <f t="shared" si="18"/>
        <v>16</v>
      </c>
      <c r="F192" s="227">
        <v>0</v>
      </c>
      <c r="G192" s="227">
        <v>0</v>
      </c>
      <c r="H192" s="133">
        <v>3</v>
      </c>
      <c r="I192" s="227">
        <v>0</v>
      </c>
      <c r="J192" s="133">
        <v>10</v>
      </c>
      <c r="K192" s="133">
        <v>4</v>
      </c>
      <c r="L192" s="133">
        <v>1</v>
      </c>
      <c r="M192" s="133">
        <v>12</v>
      </c>
      <c r="N192" s="227">
        <v>0</v>
      </c>
      <c r="O192" s="227">
        <v>0</v>
      </c>
      <c r="P192" s="227">
        <v>0</v>
      </c>
      <c r="Q192" s="227">
        <v>0</v>
      </c>
      <c r="R192" s="227">
        <v>0</v>
      </c>
      <c r="S192" s="227">
        <v>0</v>
      </c>
      <c r="T192" s="133">
        <v>10398</v>
      </c>
      <c r="U192" s="133">
        <v>15062</v>
      </c>
      <c r="V192" s="133">
        <v>29268</v>
      </c>
      <c r="W192" s="133">
        <v>26268</v>
      </c>
      <c r="X192" s="133">
        <v>3000</v>
      </c>
      <c r="Y192" s="227">
        <v>0</v>
      </c>
      <c r="Z192" s="227">
        <v>0</v>
      </c>
      <c r="AA192" s="227">
        <v>0</v>
      </c>
      <c r="AB192" s="227">
        <f t="shared" si="16"/>
        <v>0</v>
      </c>
      <c r="AC192" s="133">
        <v>13153</v>
      </c>
      <c r="AE192" s="57"/>
      <c r="AF192" s="133"/>
    </row>
    <row r="193" spans="1:32" ht="14.25" customHeight="1">
      <c r="A193" s="147" t="s">
        <v>2235</v>
      </c>
      <c r="B193" s="133">
        <v>42</v>
      </c>
      <c r="C193" s="133">
        <v>264</v>
      </c>
      <c r="D193" s="133">
        <f aca="true" t="shared" si="21" ref="D193:D200">(F193+H193+J193+L193+N193)-P193</f>
        <v>146</v>
      </c>
      <c r="E193" s="133">
        <f aca="true" t="shared" si="22" ref="E193:E200">(G193+I193+K193+M193+O193)-Q193</f>
        <v>118</v>
      </c>
      <c r="F193" s="133">
        <v>6</v>
      </c>
      <c r="G193" s="133">
        <v>2</v>
      </c>
      <c r="H193" s="133">
        <v>31</v>
      </c>
      <c r="I193" s="133">
        <v>8</v>
      </c>
      <c r="J193" s="133">
        <v>95</v>
      </c>
      <c r="K193" s="133">
        <v>41</v>
      </c>
      <c r="L193" s="133">
        <v>13</v>
      </c>
      <c r="M193" s="133">
        <v>67</v>
      </c>
      <c r="N193" s="133">
        <v>1</v>
      </c>
      <c r="O193" s="227">
        <v>0</v>
      </c>
      <c r="P193" s="227">
        <v>0</v>
      </c>
      <c r="Q193" s="227">
        <v>0</v>
      </c>
      <c r="R193" s="133">
        <v>2</v>
      </c>
      <c r="S193" s="133">
        <v>5</v>
      </c>
      <c r="T193" s="133">
        <v>72197</v>
      </c>
      <c r="U193" s="133">
        <v>196774</v>
      </c>
      <c r="V193" s="133">
        <v>367174</v>
      </c>
      <c r="W193" s="133">
        <v>316168</v>
      </c>
      <c r="X193" s="133">
        <v>47899</v>
      </c>
      <c r="Y193" s="133">
        <v>3107</v>
      </c>
      <c r="Z193" s="227">
        <v>0</v>
      </c>
      <c r="AA193" s="133">
        <v>90</v>
      </c>
      <c r="AB193" s="227">
        <f t="shared" si="16"/>
        <v>3017</v>
      </c>
      <c r="AC193" s="133">
        <v>157501</v>
      </c>
      <c r="AE193" s="57"/>
      <c r="AF193" s="133"/>
    </row>
    <row r="194" spans="1:32" ht="14.25" customHeight="1">
      <c r="A194" s="147" t="s">
        <v>2236</v>
      </c>
      <c r="B194" s="133">
        <v>35</v>
      </c>
      <c r="C194" s="133">
        <v>484</v>
      </c>
      <c r="D194" s="133">
        <f t="shared" si="21"/>
        <v>267</v>
      </c>
      <c r="E194" s="133">
        <f t="shared" si="22"/>
        <v>217</v>
      </c>
      <c r="F194" s="133">
        <v>2</v>
      </c>
      <c r="G194" s="227">
        <v>0</v>
      </c>
      <c r="H194" s="133">
        <v>36</v>
      </c>
      <c r="I194" s="133">
        <v>11</v>
      </c>
      <c r="J194" s="133">
        <v>191</v>
      </c>
      <c r="K194" s="133">
        <v>81</v>
      </c>
      <c r="L194" s="133">
        <v>32</v>
      </c>
      <c r="M194" s="133">
        <v>119</v>
      </c>
      <c r="N194" s="133">
        <v>6</v>
      </c>
      <c r="O194" s="133">
        <v>6</v>
      </c>
      <c r="P194" s="227">
        <v>0</v>
      </c>
      <c r="Q194" s="227">
        <v>0</v>
      </c>
      <c r="R194" s="133">
        <v>3</v>
      </c>
      <c r="S194" s="133">
        <v>1</v>
      </c>
      <c r="T194" s="133">
        <v>153859</v>
      </c>
      <c r="U194" s="133">
        <v>357999</v>
      </c>
      <c r="V194" s="133">
        <v>669409</v>
      </c>
      <c r="W194" s="133">
        <v>504086</v>
      </c>
      <c r="X194" s="133">
        <v>102583</v>
      </c>
      <c r="Y194" s="133">
        <v>62740</v>
      </c>
      <c r="Z194" s="227">
        <v>0</v>
      </c>
      <c r="AA194" s="133">
        <v>4594</v>
      </c>
      <c r="AB194" s="227">
        <f t="shared" si="16"/>
        <v>58146</v>
      </c>
      <c r="AC194" s="133">
        <v>288343</v>
      </c>
      <c r="AE194" s="57"/>
      <c r="AF194" s="133"/>
    </row>
    <row r="195" spans="1:32" ht="14.25" customHeight="1">
      <c r="A195" s="147" t="s">
        <v>2237</v>
      </c>
      <c r="B195" s="133">
        <v>17</v>
      </c>
      <c r="C195" s="133">
        <v>428</v>
      </c>
      <c r="D195" s="133">
        <f t="shared" si="21"/>
        <v>244</v>
      </c>
      <c r="E195" s="133">
        <f t="shared" si="22"/>
        <v>184</v>
      </c>
      <c r="F195" s="227">
        <v>0</v>
      </c>
      <c r="G195" s="227">
        <v>0</v>
      </c>
      <c r="H195" s="133">
        <v>15</v>
      </c>
      <c r="I195" s="133">
        <v>8</v>
      </c>
      <c r="J195" s="133">
        <v>201</v>
      </c>
      <c r="K195" s="133">
        <v>45</v>
      </c>
      <c r="L195" s="133">
        <v>28</v>
      </c>
      <c r="M195" s="133">
        <v>131</v>
      </c>
      <c r="N195" s="227">
        <v>0</v>
      </c>
      <c r="O195" s="227">
        <v>0</v>
      </c>
      <c r="P195" s="227">
        <v>0</v>
      </c>
      <c r="Q195" s="227">
        <v>0</v>
      </c>
      <c r="R195" s="227">
        <v>0</v>
      </c>
      <c r="S195" s="227">
        <v>0</v>
      </c>
      <c r="T195" s="133">
        <v>147271</v>
      </c>
      <c r="U195" s="133">
        <v>435740</v>
      </c>
      <c r="V195" s="133">
        <v>828300</v>
      </c>
      <c r="W195" s="133">
        <v>599023</v>
      </c>
      <c r="X195" s="133">
        <v>89188</v>
      </c>
      <c r="Y195" s="133">
        <v>140089</v>
      </c>
      <c r="Z195" s="227">
        <v>0</v>
      </c>
      <c r="AA195" s="227">
        <v>0</v>
      </c>
      <c r="AB195" s="227">
        <f t="shared" si="16"/>
        <v>140089</v>
      </c>
      <c r="AC195" s="133">
        <v>364949</v>
      </c>
      <c r="AE195" s="57"/>
      <c r="AF195" s="133"/>
    </row>
    <row r="196" spans="1:32" ht="14.25" customHeight="1">
      <c r="A196" s="147" t="s">
        <v>2238</v>
      </c>
      <c r="B196" s="133">
        <v>10</v>
      </c>
      <c r="C196" s="133">
        <v>363</v>
      </c>
      <c r="D196" s="133">
        <f t="shared" si="21"/>
        <v>267</v>
      </c>
      <c r="E196" s="133">
        <f t="shared" si="22"/>
        <v>96</v>
      </c>
      <c r="F196" s="227">
        <v>0</v>
      </c>
      <c r="G196" s="227">
        <v>0</v>
      </c>
      <c r="H196" s="133">
        <v>16</v>
      </c>
      <c r="I196" s="133">
        <v>4</v>
      </c>
      <c r="J196" s="133">
        <v>217</v>
      </c>
      <c r="K196" s="133">
        <v>43</v>
      </c>
      <c r="L196" s="133">
        <v>35</v>
      </c>
      <c r="M196" s="133">
        <v>46</v>
      </c>
      <c r="N196" s="133">
        <v>7</v>
      </c>
      <c r="O196" s="133">
        <v>4</v>
      </c>
      <c r="P196" s="133">
        <v>8</v>
      </c>
      <c r="Q196" s="133">
        <v>1</v>
      </c>
      <c r="R196" s="227">
        <v>0</v>
      </c>
      <c r="S196" s="133">
        <v>4</v>
      </c>
      <c r="T196" s="133">
        <v>141298</v>
      </c>
      <c r="U196" s="133">
        <v>378085</v>
      </c>
      <c r="V196" s="133">
        <v>872413</v>
      </c>
      <c r="W196" s="133">
        <v>853056</v>
      </c>
      <c r="X196" s="133">
        <v>11145</v>
      </c>
      <c r="Y196" s="133">
        <v>8212</v>
      </c>
      <c r="Z196" s="227">
        <v>0</v>
      </c>
      <c r="AA196" s="227">
        <v>0</v>
      </c>
      <c r="AB196" s="227">
        <f t="shared" si="16"/>
        <v>8212</v>
      </c>
      <c r="AC196" s="133">
        <v>443788</v>
      </c>
      <c r="AE196" s="57"/>
      <c r="AF196" s="133"/>
    </row>
    <row r="197" spans="1:35" ht="14.25" customHeight="1">
      <c r="A197" s="147" t="s">
        <v>2239</v>
      </c>
      <c r="B197" s="133">
        <v>23</v>
      </c>
      <c r="C197" s="133">
        <v>1582</v>
      </c>
      <c r="D197" s="133">
        <f t="shared" si="21"/>
        <v>1149</v>
      </c>
      <c r="E197" s="133">
        <f t="shared" si="22"/>
        <v>433</v>
      </c>
      <c r="F197" s="227">
        <v>0</v>
      </c>
      <c r="G197" s="227">
        <v>0</v>
      </c>
      <c r="H197" s="133">
        <v>34</v>
      </c>
      <c r="I197" s="133">
        <v>7</v>
      </c>
      <c r="J197" s="133">
        <v>951</v>
      </c>
      <c r="K197" s="133">
        <v>141</v>
      </c>
      <c r="L197" s="133">
        <v>90</v>
      </c>
      <c r="M197" s="133">
        <v>189</v>
      </c>
      <c r="N197" s="133">
        <v>82</v>
      </c>
      <c r="O197" s="133">
        <v>96</v>
      </c>
      <c r="P197" s="133">
        <v>8</v>
      </c>
      <c r="Q197" s="227">
        <v>0</v>
      </c>
      <c r="R197" s="133">
        <v>1</v>
      </c>
      <c r="S197" s="133">
        <v>3</v>
      </c>
      <c r="T197" s="133">
        <v>669479</v>
      </c>
      <c r="U197" s="133">
        <v>4141097</v>
      </c>
      <c r="V197" s="133">
        <v>6905192</v>
      </c>
      <c r="W197" s="133">
        <v>6718429</v>
      </c>
      <c r="X197" s="133">
        <v>30449</v>
      </c>
      <c r="Y197" s="133">
        <v>156314</v>
      </c>
      <c r="Z197" s="227">
        <v>0</v>
      </c>
      <c r="AA197" s="133">
        <v>22104</v>
      </c>
      <c r="AB197" s="227">
        <f t="shared" si="16"/>
        <v>134210</v>
      </c>
      <c r="AC197" s="133">
        <v>2406363</v>
      </c>
      <c r="AD197" s="57"/>
      <c r="AE197" s="57"/>
      <c r="AF197" s="57"/>
      <c r="AH197" s="57"/>
      <c r="AI197" s="133"/>
    </row>
    <row r="198" spans="1:35" ht="14.25" customHeight="1">
      <c r="A198" s="147" t="s">
        <v>2240</v>
      </c>
      <c r="B198" s="133">
        <v>9</v>
      </c>
      <c r="C198" s="133">
        <v>1361</v>
      </c>
      <c r="D198" s="133">
        <f t="shared" si="21"/>
        <v>1036</v>
      </c>
      <c r="E198" s="133">
        <f t="shared" si="22"/>
        <v>325</v>
      </c>
      <c r="F198" s="227">
        <v>0</v>
      </c>
      <c r="G198" s="227">
        <v>0</v>
      </c>
      <c r="H198" s="133">
        <v>14</v>
      </c>
      <c r="I198" s="227">
        <v>0</v>
      </c>
      <c r="J198" s="133">
        <v>855</v>
      </c>
      <c r="K198" s="133">
        <v>153</v>
      </c>
      <c r="L198" s="133">
        <v>54</v>
      </c>
      <c r="M198" s="133">
        <v>75</v>
      </c>
      <c r="N198" s="133">
        <v>147</v>
      </c>
      <c r="O198" s="133">
        <v>100</v>
      </c>
      <c r="P198" s="133">
        <v>34</v>
      </c>
      <c r="Q198" s="133">
        <v>3</v>
      </c>
      <c r="R198" s="227">
        <v>0</v>
      </c>
      <c r="S198" s="227">
        <v>0</v>
      </c>
      <c r="T198" s="133">
        <v>642201</v>
      </c>
      <c r="U198" s="133">
        <v>2114615</v>
      </c>
      <c r="V198" s="133">
        <v>3752537</v>
      </c>
      <c r="W198" s="133">
        <v>3752537</v>
      </c>
      <c r="X198" s="227">
        <v>0</v>
      </c>
      <c r="Y198" s="227">
        <v>0</v>
      </c>
      <c r="Z198" s="227">
        <v>0</v>
      </c>
      <c r="AA198" s="227">
        <v>0</v>
      </c>
      <c r="AB198" s="227">
        <f t="shared" si="16"/>
        <v>0</v>
      </c>
      <c r="AC198" s="133">
        <v>1474320</v>
      </c>
      <c r="AD198" s="57"/>
      <c r="AE198" s="57"/>
      <c r="AF198" s="57"/>
      <c r="AH198" s="57"/>
      <c r="AI198" s="133"/>
    </row>
    <row r="199" spans="1:35" ht="14.25" customHeight="1">
      <c r="A199" s="147" t="s">
        <v>2241</v>
      </c>
      <c r="B199" s="133">
        <v>3</v>
      </c>
      <c r="C199" s="133">
        <v>766</v>
      </c>
      <c r="D199" s="133">
        <f t="shared" si="21"/>
        <v>520</v>
      </c>
      <c r="E199" s="133">
        <f t="shared" si="22"/>
        <v>246</v>
      </c>
      <c r="F199" s="227">
        <v>0</v>
      </c>
      <c r="G199" s="227">
        <v>0</v>
      </c>
      <c r="H199" s="227">
        <v>0</v>
      </c>
      <c r="I199" s="227">
        <v>0</v>
      </c>
      <c r="J199" s="133">
        <v>424</v>
      </c>
      <c r="K199" s="133">
        <v>93</v>
      </c>
      <c r="L199" s="133">
        <v>45</v>
      </c>
      <c r="M199" s="133">
        <v>127</v>
      </c>
      <c r="N199" s="133">
        <v>51</v>
      </c>
      <c r="O199" s="133">
        <v>26</v>
      </c>
      <c r="P199" s="227">
        <v>0</v>
      </c>
      <c r="Q199" s="227">
        <v>0</v>
      </c>
      <c r="R199" s="227">
        <v>0</v>
      </c>
      <c r="S199" s="227">
        <v>0</v>
      </c>
      <c r="T199" s="133">
        <v>332784</v>
      </c>
      <c r="U199" s="133">
        <v>1219375</v>
      </c>
      <c r="V199" s="133">
        <v>1778830</v>
      </c>
      <c r="W199" s="133">
        <v>1701727</v>
      </c>
      <c r="X199" s="133">
        <v>77103</v>
      </c>
      <c r="Y199" s="227">
        <v>0</v>
      </c>
      <c r="Z199" s="227">
        <v>0</v>
      </c>
      <c r="AA199" s="227">
        <v>0</v>
      </c>
      <c r="AB199" s="227">
        <f t="shared" si="16"/>
        <v>0</v>
      </c>
      <c r="AC199" s="133">
        <v>480875</v>
      </c>
      <c r="AD199" s="57"/>
      <c r="AE199" s="57"/>
      <c r="AF199" s="57"/>
      <c r="AH199" s="57"/>
      <c r="AI199" s="133"/>
    </row>
    <row r="200" spans="1:35" ht="14.25" customHeight="1">
      <c r="A200" s="147" t="s">
        <v>2132</v>
      </c>
      <c r="B200" s="133">
        <v>4</v>
      </c>
      <c r="C200" s="133">
        <v>2750</v>
      </c>
      <c r="D200" s="133">
        <f t="shared" si="21"/>
        <v>2004</v>
      </c>
      <c r="E200" s="133">
        <f t="shared" si="22"/>
        <v>746</v>
      </c>
      <c r="F200" s="227">
        <v>0</v>
      </c>
      <c r="G200" s="227">
        <v>0</v>
      </c>
      <c r="H200" s="133">
        <v>4</v>
      </c>
      <c r="I200" s="227">
        <v>0</v>
      </c>
      <c r="J200" s="133">
        <v>1489</v>
      </c>
      <c r="K200" s="133">
        <v>188</v>
      </c>
      <c r="L200" s="133">
        <v>399</v>
      </c>
      <c r="M200" s="133">
        <v>441</v>
      </c>
      <c r="N200" s="133">
        <v>192</v>
      </c>
      <c r="O200" s="133">
        <v>123</v>
      </c>
      <c r="P200" s="133">
        <v>80</v>
      </c>
      <c r="Q200" s="133">
        <v>6</v>
      </c>
      <c r="R200" s="227">
        <v>0</v>
      </c>
      <c r="S200" s="227">
        <v>0</v>
      </c>
      <c r="T200" s="133">
        <v>1587702</v>
      </c>
      <c r="U200" s="133">
        <v>5694930</v>
      </c>
      <c r="V200" s="133">
        <v>8729813</v>
      </c>
      <c r="W200" s="133">
        <v>8445028</v>
      </c>
      <c r="X200" s="133">
        <v>249849</v>
      </c>
      <c r="Y200" s="133">
        <v>34936</v>
      </c>
      <c r="Z200" s="227">
        <v>0</v>
      </c>
      <c r="AA200" s="133">
        <v>34936</v>
      </c>
      <c r="AB200" s="227">
        <f t="shared" si="16"/>
        <v>0</v>
      </c>
      <c r="AC200" s="133">
        <v>2443756</v>
      </c>
      <c r="AD200" s="57"/>
      <c r="AE200" s="57"/>
      <c r="AF200" s="57"/>
      <c r="AH200" s="57"/>
      <c r="AI200" s="133"/>
    </row>
    <row r="201" spans="1:32" ht="14.25" customHeight="1">
      <c r="A201" s="58" t="s">
        <v>2140</v>
      </c>
      <c r="B201" s="133">
        <v>119</v>
      </c>
      <c r="C201" s="133">
        <v>5094</v>
      </c>
      <c r="D201" s="133">
        <f t="shared" si="17"/>
        <v>3860</v>
      </c>
      <c r="E201" s="133">
        <f t="shared" si="18"/>
        <v>1234</v>
      </c>
      <c r="F201" s="133">
        <v>9</v>
      </c>
      <c r="G201" s="133">
        <v>1</v>
      </c>
      <c r="H201" s="133">
        <v>98</v>
      </c>
      <c r="I201" s="133">
        <v>34</v>
      </c>
      <c r="J201" s="133">
        <v>3024</v>
      </c>
      <c r="K201" s="133">
        <v>537</v>
      </c>
      <c r="L201" s="133">
        <v>357</v>
      </c>
      <c r="M201" s="133">
        <v>501</v>
      </c>
      <c r="N201" s="133">
        <v>382</v>
      </c>
      <c r="O201" s="133">
        <v>161</v>
      </c>
      <c r="P201" s="133">
        <v>10</v>
      </c>
      <c r="Q201" s="227">
        <v>0</v>
      </c>
      <c r="R201" s="133">
        <v>35</v>
      </c>
      <c r="S201" s="133">
        <v>8</v>
      </c>
      <c r="T201" s="133">
        <v>2374822</v>
      </c>
      <c r="U201" s="133">
        <v>10800440</v>
      </c>
      <c r="V201" s="133">
        <v>19938755</v>
      </c>
      <c r="W201" s="133">
        <v>17944278</v>
      </c>
      <c r="X201" s="133">
        <v>408427</v>
      </c>
      <c r="Y201" s="133">
        <v>1586050</v>
      </c>
      <c r="Z201" s="133">
        <v>16</v>
      </c>
      <c r="AA201" s="133">
        <v>27345</v>
      </c>
      <c r="AB201" s="227">
        <f t="shared" si="16"/>
        <v>1558689</v>
      </c>
      <c r="AC201" s="133">
        <v>7832724</v>
      </c>
      <c r="AE201" s="57"/>
      <c r="AF201" s="133"/>
    </row>
    <row r="202" spans="1:32" ht="14.25" customHeight="1">
      <c r="A202" s="58" t="s">
        <v>2153</v>
      </c>
      <c r="B202" s="133">
        <v>16</v>
      </c>
      <c r="C202" s="133">
        <v>633</v>
      </c>
      <c r="D202" s="133">
        <f t="shared" si="17"/>
        <v>412</v>
      </c>
      <c r="E202" s="133">
        <f t="shared" si="18"/>
        <v>221</v>
      </c>
      <c r="F202" s="133">
        <v>2</v>
      </c>
      <c r="G202" s="227">
        <v>0</v>
      </c>
      <c r="H202" s="133">
        <v>14</v>
      </c>
      <c r="I202" s="133">
        <v>5</v>
      </c>
      <c r="J202" s="133">
        <v>263</v>
      </c>
      <c r="K202" s="133">
        <v>55</v>
      </c>
      <c r="L202" s="133">
        <v>120</v>
      </c>
      <c r="M202" s="133">
        <v>159</v>
      </c>
      <c r="N202" s="133">
        <v>13</v>
      </c>
      <c r="O202" s="133">
        <v>2</v>
      </c>
      <c r="P202" s="227">
        <v>0</v>
      </c>
      <c r="Q202" s="227">
        <v>0</v>
      </c>
      <c r="R202" s="133">
        <v>3</v>
      </c>
      <c r="S202" s="227">
        <v>0</v>
      </c>
      <c r="T202" s="133">
        <v>206669</v>
      </c>
      <c r="U202" s="133">
        <v>1017067</v>
      </c>
      <c r="V202" s="133">
        <v>1785785</v>
      </c>
      <c r="W202" s="133">
        <v>1780753</v>
      </c>
      <c r="X202" s="133">
        <v>2082</v>
      </c>
      <c r="Y202" s="133">
        <v>2950</v>
      </c>
      <c r="Z202" s="227">
        <v>0</v>
      </c>
      <c r="AA202" s="227">
        <v>0</v>
      </c>
      <c r="AB202" s="227">
        <f t="shared" si="16"/>
        <v>2950</v>
      </c>
      <c r="AC202" s="133">
        <v>692234</v>
      </c>
      <c r="AE202" s="57"/>
      <c r="AF202" s="133"/>
    </row>
    <row r="203" spans="1:32" ht="14.25" customHeight="1">
      <c r="A203" s="58" t="s">
        <v>2154</v>
      </c>
      <c r="B203" s="133">
        <v>14</v>
      </c>
      <c r="C203" s="133">
        <v>762</v>
      </c>
      <c r="D203" s="133">
        <f t="shared" si="17"/>
        <v>667</v>
      </c>
      <c r="E203" s="133">
        <f t="shared" si="18"/>
        <v>95</v>
      </c>
      <c r="F203" s="227">
        <v>0</v>
      </c>
      <c r="G203" s="227">
        <v>0</v>
      </c>
      <c r="H203" s="133">
        <v>10</v>
      </c>
      <c r="I203" s="133">
        <v>4</v>
      </c>
      <c r="J203" s="133">
        <v>517</v>
      </c>
      <c r="K203" s="133">
        <v>50</v>
      </c>
      <c r="L203" s="133">
        <v>18</v>
      </c>
      <c r="M203" s="133">
        <v>21</v>
      </c>
      <c r="N203" s="133">
        <v>122</v>
      </c>
      <c r="O203" s="133">
        <v>20</v>
      </c>
      <c r="P203" s="227">
        <v>0</v>
      </c>
      <c r="Q203" s="227">
        <v>0</v>
      </c>
      <c r="R203" s="227">
        <v>0</v>
      </c>
      <c r="S203" s="227">
        <v>0</v>
      </c>
      <c r="T203" s="133">
        <v>495116</v>
      </c>
      <c r="U203" s="133">
        <v>2946982</v>
      </c>
      <c r="V203" s="133">
        <v>5941038</v>
      </c>
      <c r="W203" s="133">
        <v>5896335</v>
      </c>
      <c r="X203" s="133">
        <v>19115</v>
      </c>
      <c r="Y203" s="133">
        <v>25588</v>
      </c>
      <c r="Z203" s="227">
        <v>0</v>
      </c>
      <c r="AA203" s="227">
        <v>0</v>
      </c>
      <c r="AB203" s="227">
        <f t="shared" si="16"/>
        <v>25588</v>
      </c>
      <c r="AC203" s="133">
        <v>2179964</v>
      </c>
      <c r="AE203" s="57"/>
      <c r="AF203" s="133"/>
    </row>
    <row r="204" spans="1:32" ht="14.25" customHeight="1">
      <c r="A204" s="58" t="s">
        <v>2155</v>
      </c>
      <c r="B204" s="133">
        <v>2</v>
      </c>
      <c r="C204" s="133">
        <v>154</v>
      </c>
      <c r="D204" s="133">
        <f t="shared" si="17"/>
        <v>133</v>
      </c>
      <c r="E204" s="133">
        <f t="shared" si="18"/>
        <v>21</v>
      </c>
      <c r="F204" s="227">
        <v>0</v>
      </c>
      <c r="G204" s="227">
        <v>0</v>
      </c>
      <c r="H204" s="133">
        <v>1</v>
      </c>
      <c r="I204" s="227">
        <v>0</v>
      </c>
      <c r="J204" s="133">
        <v>128</v>
      </c>
      <c r="K204" s="133">
        <v>15</v>
      </c>
      <c r="L204" s="133">
        <v>4</v>
      </c>
      <c r="M204" s="133">
        <v>6</v>
      </c>
      <c r="N204" s="227">
        <v>0</v>
      </c>
      <c r="O204" s="227">
        <v>0</v>
      </c>
      <c r="P204" s="227">
        <v>0</v>
      </c>
      <c r="Q204" s="227">
        <v>0</v>
      </c>
      <c r="R204" s="227">
        <v>0</v>
      </c>
      <c r="S204" s="227">
        <v>0</v>
      </c>
      <c r="T204" s="133" t="s">
        <v>1902</v>
      </c>
      <c r="U204" s="133" t="s">
        <v>1902</v>
      </c>
      <c r="V204" s="133" t="s">
        <v>1902</v>
      </c>
      <c r="W204" s="133" t="s">
        <v>1902</v>
      </c>
      <c r="X204" s="133" t="s">
        <v>1902</v>
      </c>
      <c r="Y204" s="227">
        <v>0</v>
      </c>
      <c r="Z204" s="227">
        <v>0</v>
      </c>
      <c r="AA204" s="227">
        <v>0</v>
      </c>
      <c r="AB204" s="227">
        <f t="shared" si="16"/>
        <v>0</v>
      </c>
      <c r="AC204" s="133" t="s">
        <v>1902</v>
      </c>
      <c r="AE204" s="57"/>
      <c r="AF204" s="133"/>
    </row>
    <row r="205" spans="1:32" ht="14.25" customHeight="1">
      <c r="A205" s="58" t="s">
        <v>2156</v>
      </c>
      <c r="B205" s="133">
        <v>3</v>
      </c>
      <c r="C205" s="133">
        <v>108</v>
      </c>
      <c r="D205" s="133">
        <f t="shared" si="17"/>
        <v>93</v>
      </c>
      <c r="E205" s="133">
        <f t="shared" si="18"/>
        <v>15</v>
      </c>
      <c r="F205" s="227">
        <v>0</v>
      </c>
      <c r="G205" s="227">
        <v>0</v>
      </c>
      <c r="H205" s="133">
        <v>1</v>
      </c>
      <c r="I205" s="227">
        <v>0</v>
      </c>
      <c r="J205" s="133">
        <v>78</v>
      </c>
      <c r="K205" s="133">
        <v>13</v>
      </c>
      <c r="L205" s="133">
        <v>13</v>
      </c>
      <c r="M205" s="133">
        <v>2</v>
      </c>
      <c r="N205" s="133">
        <v>1</v>
      </c>
      <c r="O205" s="227">
        <v>0</v>
      </c>
      <c r="P205" s="227">
        <v>0</v>
      </c>
      <c r="Q205" s="227">
        <v>0</v>
      </c>
      <c r="R205" s="227">
        <v>0</v>
      </c>
      <c r="S205" s="227">
        <v>0</v>
      </c>
      <c r="T205" s="133">
        <v>46465</v>
      </c>
      <c r="U205" s="133">
        <v>213635</v>
      </c>
      <c r="V205" s="133">
        <v>299939</v>
      </c>
      <c r="W205" s="133">
        <v>237896</v>
      </c>
      <c r="X205" s="133">
        <v>17627</v>
      </c>
      <c r="Y205" s="133">
        <v>44416</v>
      </c>
      <c r="Z205" s="227">
        <v>0</v>
      </c>
      <c r="AA205" s="227">
        <v>0</v>
      </c>
      <c r="AB205" s="227">
        <f t="shared" si="16"/>
        <v>44416</v>
      </c>
      <c r="AC205" s="133">
        <v>74306</v>
      </c>
      <c r="AE205" s="57"/>
      <c r="AF205" s="133"/>
    </row>
    <row r="206" spans="1:32" ht="14.25" customHeight="1">
      <c r="A206" s="58" t="s">
        <v>2157</v>
      </c>
      <c r="B206" s="133">
        <v>2</v>
      </c>
      <c r="C206" s="133">
        <v>10</v>
      </c>
      <c r="D206" s="133">
        <f t="shared" si="17"/>
        <v>5</v>
      </c>
      <c r="E206" s="133">
        <f t="shared" si="18"/>
        <v>5</v>
      </c>
      <c r="F206" s="133">
        <v>1</v>
      </c>
      <c r="G206" s="227">
        <v>0</v>
      </c>
      <c r="H206" s="133">
        <v>1</v>
      </c>
      <c r="I206" s="133">
        <v>1</v>
      </c>
      <c r="J206" s="133">
        <v>1</v>
      </c>
      <c r="K206" s="133">
        <v>2</v>
      </c>
      <c r="L206" s="133">
        <v>2</v>
      </c>
      <c r="M206" s="133">
        <v>2</v>
      </c>
      <c r="N206" s="227">
        <v>0</v>
      </c>
      <c r="O206" s="227">
        <v>0</v>
      </c>
      <c r="P206" s="227">
        <v>0</v>
      </c>
      <c r="Q206" s="227">
        <v>0</v>
      </c>
      <c r="R206" s="227">
        <v>0</v>
      </c>
      <c r="S206" s="227">
        <v>0</v>
      </c>
      <c r="T206" s="133" t="s">
        <v>1902</v>
      </c>
      <c r="U206" s="133" t="s">
        <v>1902</v>
      </c>
      <c r="V206" s="133" t="s">
        <v>1902</v>
      </c>
      <c r="W206" s="133" t="s">
        <v>1902</v>
      </c>
      <c r="X206" s="133" t="s">
        <v>1902</v>
      </c>
      <c r="Y206" s="227">
        <v>0</v>
      </c>
      <c r="Z206" s="228">
        <v>0</v>
      </c>
      <c r="AA206" s="228">
        <v>0</v>
      </c>
      <c r="AB206" s="227">
        <f t="shared" si="16"/>
        <v>0</v>
      </c>
      <c r="AC206" s="133" t="s">
        <v>1902</v>
      </c>
      <c r="AE206" s="57"/>
      <c r="AF206" s="133"/>
    </row>
    <row r="207" spans="1:32" ht="14.25" customHeight="1">
      <c r="A207" s="58" t="s">
        <v>2158</v>
      </c>
      <c r="B207" s="133">
        <v>3</v>
      </c>
      <c r="C207" s="133">
        <v>35</v>
      </c>
      <c r="D207" s="133">
        <f t="shared" si="17"/>
        <v>17</v>
      </c>
      <c r="E207" s="133">
        <f t="shared" si="18"/>
        <v>18</v>
      </c>
      <c r="F207" s="227">
        <v>0</v>
      </c>
      <c r="G207" s="227">
        <v>0</v>
      </c>
      <c r="H207" s="227">
        <v>0</v>
      </c>
      <c r="I207" s="227">
        <v>0</v>
      </c>
      <c r="J207" s="133">
        <v>14</v>
      </c>
      <c r="K207" s="133">
        <v>10</v>
      </c>
      <c r="L207" s="133">
        <v>3</v>
      </c>
      <c r="M207" s="133">
        <v>8</v>
      </c>
      <c r="N207" s="227">
        <v>0</v>
      </c>
      <c r="O207" s="227">
        <v>0</v>
      </c>
      <c r="P207" s="227">
        <v>0</v>
      </c>
      <c r="Q207" s="227">
        <v>0</v>
      </c>
      <c r="R207" s="227">
        <v>0</v>
      </c>
      <c r="S207" s="227">
        <v>0</v>
      </c>
      <c r="T207" s="133">
        <v>7532</v>
      </c>
      <c r="U207" s="133">
        <v>8906</v>
      </c>
      <c r="V207" s="133">
        <v>21689</v>
      </c>
      <c r="W207" s="133">
        <v>16507</v>
      </c>
      <c r="X207" s="133">
        <v>5182</v>
      </c>
      <c r="Y207" s="227">
        <v>0</v>
      </c>
      <c r="Z207" s="227">
        <v>0</v>
      </c>
      <c r="AA207" s="227">
        <v>0</v>
      </c>
      <c r="AB207" s="227">
        <f t="shared" si="16"/>
        <v>0</v>
      </c>
      <c r="AC207" s="133">
        <v>11836</v>
      </c>
      <c r="AE207" s="57"/>
      <c r="AF207" s="133"/>
    </row>
    <row r="208" spans="1:32" ht="14.25" customHeight="1">
      <c r="A208" s="58" t="s">
        <v>2159</v>
      </c>
      <c r="B208" s="133">
        <v>4</v>
      </c>
      <c r="C208" s="133">
        <v>39</v>
      </c>
      <c r="D208" s="133">
        <f t="shared" si="17"/>
        <v>24</v>
      </c>
      <c r="E208" s="133">
        <f t="shared" si="18"/>
        <v>15</v>
      </c>
      <c r="F208" s="227">
        <v>0</v>
      </c>
      <c r="G208" s="227">
        <v>0</v>
      </c>
      <c r="H208" s="133">
        <v>6</v>
      </c>
      <c r="I208" s="133">
        <v>4</v>
      </c>
      <c r="J208" s="133">
        <v>18</v>
      </c>
      <c r="K208" s="133">
        <v>3</v>
      </c>
      <c r="L208" s="227">
        <v>0</v>
      </c>
      <c r="M208" s="133">
        <v>8</v>
      </c>
      <c r="N208" s="227">
        <v>0</v>
      </c>
      <c r="O208" s="227">
        <v>0</v>
      </c>
      <c r="P208" s="227">
        <v>0</v>
      </c>
      <c r="Q208" s="227">
        <v>0</v>
      </c>
      <c r="R208" s="227">
        <v>0</v>
      </c>
      <c r="S208" s="227">
        <v>0</v>
      </c>
      <c r="T208" s="133">
        <v>16012</v>
      </c>
      <c r="U208" s="133">
        <v>27573</v>
      </c>
      <c r="V208" s="133">
        <v>50788</v>
      </c>
      <c r="W208" s="133">
        <v>50232</v>
      </c>
      <c r="X208" s="133">
        <v>556</v>
      </c>
      <c r="Y208" s="227">
        <v>0</v>
      </c>
      <c r="Z208" s="227">
        <v>0</v>
      </c>
      <c r="AA208" s="227">
        <v>0</v>
      </c>
      <c r="AB208" s="227">
        <f t="shared" si="16"/>
        <v>0</v>
      </c>
      <c r="AC208" s="133">
        <v>21495</v>
      </c>
      <c r="AE208" s="57"/>
      <c r="AF208" s="133"/>
    </row>
    <row r="209" spans="1:32" ht="14.25" customHeight="1">
      <c r="A209" s="58" t="s">
        <v>2160</v>
      </c>
      <c r="B209" s="133">
        <v>3</v>
      </c>
      <c r="C209" s="133">
        <v>67</v>
      </c>
      <c r="D209" s="133">
        <f t="shared" si="17"/>
        <v>48</v>
      </c>
      <c r="E209" s="133">
        <f t="shared" si="18"/>
        <v>19</v>
      </c>
      <c r="F209" s="227">
        <v>0</v>
      </c>
      <c r="G209" s="227">
        <v>0</v>
      </c>
      <c r="H209" s="227">
        <v>0</v>
      </c>
      <c r="I209" s="227">
        <v>0</v>
      </c>
      <c r="J209" s="133">
        <v>47</v>
      </c>
      <c r="K209" s="133">
        <v>9</v>
      </c>
      <c r="L209" s="133">
        <v>1</v>
      </c>
      <c r="M209" s="133">
        <v>10</v>
      </c>
      <c r="N209" s="227">
        <v>0</v>
      </c>
      <c r="O209" s="227">
        <v>0</v>
      </c>
      <c r="P209" s="227">
        <v>0</v>
      </c>
      <c r="Q209" s="227">
        <v>0</v>
      </c>
      <c r="R209" s="227">
        <v>0</v>
      </c>
      <c r="S209" s="227">
        <v>0</v>
      </c>
      <c r="T209" s="133">
        <v>34944</v>
      </c>
      <c r="U209" s="133">
        <v>127244</v>
      </c>
      <c r="V209" s="133">
        <v>183465</v>
      </c>
      <c r="W209" s="133">
        <v>178648</v>
      </c>
      <c r="X209" s="227">
        <v>0</v>
      </c>
      <c r="Y209" s="133">
        <v>4817</v>
      </c>
      <c r="Z209" s="227">
        <v>0</v>
      </c>
      <c r="AA209" s="227">
        <v>0</v>
      </c>
      <c r="AB209" s="227">
        <f t="shared" si="16"/>
        <v>4817</v>
      </c>
      <c r="AC209" s="133">
        <v>47654</v>
      </c>
      <c r="AE209" s="57"/>
      <c r="AF209" s="133"/>
    </row>
    <row r="210" spans="1:32" ht="14.25" customHeight="1">
      <c r="A210" s="58" t="s">
        <v>2162</v>
      </c>
      <c r="B210" s="133">
        <v>8</v>
      </c>
      <c r="C210" s="133">
        <v>249</v>
      </c>
      <c r="D210" s="133">
        <f t="shared" si="17"/>
        <v>170</v>
      </c>
      <c r="E210" s="133">
        <f t="shared" si="18"/>
        <v>79</v>
      </c>
      <c r="F210" s="133">
        <v>2</v>
      </c>
      <c r="G210" s="227">
        <v>0</v>
      </c>
      <c r="H210" s="133">
        <v>3</v>
      </c>
      <c r="I210" s="133">
        <v>2</v>
      </c>
      <c r="J210" s="133">
        <v>128</v>
      </c>
      <c r="K210" s="133">
        <v>32</v>
      </c>
      <c r="L210" s="133">
        <v>17</v>
      </c>
      <c r="M210" s="133">
        <v>34</v>
      </c>
      <c r="N210" s="133">
        <v>20</v>
      </c>
      <c r="O210" s="133">
        <v>11</v>
      </c>
      <c r="P210" s="227">
        <v>0</v>
      </c>
      <c r="Q210" s="227">
        <v>0</v>
      </c>
      <c r="R210" s="227">
        <v>0</v>
      </c>
      <c r="S210" s="227">
        <v>0</v>
      </c>
      <c r="T210" s="133">
        <v>90627</v>
      </c>
      <c r="U210" s="133">
        <v>125449</v>
      </c>
      <c r="V210" s="133">
        <v>338632</v>
      </c>
      <c r="W210" s="133">
        <v>330365</v>
      </c>
      <c r="X210" s="133">
        <v>5312</v>
      </c>
      <c r="Y210" s="133">
        <v>2955</v>
      </c>
      <c r="Z210" s="133">
        <v>16</v>
      </c>
      <c r="AA210" s="227">
        <v>0</v>
      </c>
      <c r="AB210" s="227">
        <f t="shared" si="16"/>
        <v>2939</v>
      </c>
      <c r="AC210" s="133">
        <v>184141</v>
      </c>
      <c r="AE210" s="57"/>
      <c r="AF210" s="133"/>
    </row>
    <row r="211" spans="1:32" ht="14.25" customHeight="1">
      <c r="A211" s="58" t="s">
        <v>2188</v>
      </c>
      <c r="B211" s="133">
        <v>1</v>
      </c>
      <c r="C211" s="133">
        <v>16</v>
      </c>
      <c r="D211" s="133">
        <f t="shared" si="17"/>
        <v>13</v>
      </c>
      <c r="E211" s="133">
        <f t="shared" si="18"/>
        <v>3</v>
      </c>
      <c r="F211" s="227">
        <v>0</v>
      </c>
      <c r="G211" s="227">
        <v>0</v>
      </c>
      <c r="H211" s="227">
        <v>0</v>
      </c>
      <c r="I211" s="227">
        <v>0</v>
      </c>
      <c r="J211" s="133">
        <v>13</v>
      </c>
      <c r="K211" s="133">
        <v>3</v>
      </c>
      <c r="L211" s="227">
        <v>0</v>
      </c>
      <c r="M211" s="227">
        <v>0</v>
      </c>
      <c r="N211" s="227">
        <v>0</v>
      </c>
      <c r="O211" s="227">
        <v>0</v>
      </c>
      <c r="P211" s="227">
        <v>0</v>
      </c>
      <c r="Q211" s="227">
        <v>0</v>
      </c>
      <c r="R211" s="227">
        <v>0</v>
      </c>
      <c r="S211" s="227">
        <v>0</v>
      </c>
      <c r="T211" s="133" t="s">
        <v>1902</v>
      </c>
      <c r="U211" s="133" t="s">
        <v>1902</v>
      </c>
      <c r="V211" s="133" t="s">
        <v>1902</v>
      </c>
      <c r="W211" s="133" t="s">
        <v>1902</v>
      </c>
      <c r="X211" s="227">
        <v>0</v>
      </c>
      <c r="Y211" s="227">
        <v>0</v>
      </c>
      <c r="Z211" s="227">
        <v>0</v>
      </c>
      <c r="AA211" s="227">
        <v>0</v>
      </c>
      <c r="AB211" s="227">
        <f t="shared" si="16"/>
        <v>0</v>
      </c>
      <c r="AC211" s="133" t="s">
        <v>1902</v>
      </c>
      <c r="AE211" s="57"/>
      <c r="AF211" s="133"/>
    </row>
    <row r="212" spans="1:32" ht="14.25" customHeight="1">
      <c r="A212" s="58" t="s">
        <v>2163</v>
      </c>
      <c r="B212" s="133">
        <v>9</v>
      </c>
      <c r="C212" s="133">
        <v>455</v>
      </c>
      <c r="D212" s="133">
        <f t="shared" si="17"/>
        <v>389</v>
      </c>
      <c r="E212" s="133">
        <f t="shared" si="18"/>
        <v>66</v>
      </c>
      <c r="F212" s="133">
        <v>2</v>
      </c>
      <c r="G212" s="133">
        <v>1</v>
      </c>
      <c r="H212" s="133">
        <v>1</v>
      </c>
      <c r="I212" s="227">
        <v>0</v>
      </c>
      <c r="J212" s="133">
        <v>311</v>
      </c>
      <c r="K212" s="133">
        <v>37</v>
      </c>
      <c r="L212" s="133">
        <v>45</v>
      </c>
      <c r="M212" s="133">
        <v>18</v>
      </c>
      <c r="N212" s="133">
        <v>35</v>
      </c>
      <c r="O212" s="133">
        <v>10</v>
      </c>
      <c r="P212" s="133">
        <v>5</v>
      </c>
      <c r="Q212" s="227">
        <v>0</v>
      </c>
      <c r="R212" s="227">
        <v>0</v>
      </c>
      <c r="S212" s="227">
        <v>0</v>
      </c>
      <c r="T212" s="133">
        <v>223902</v>
      </c>
      <c r="U212" s="133">
        <v>1295572</v>
      </c>
      <c r="V212" s="133">
        <v>2876069</v>
      </c>
      <c r="W212" s="133">
        <v>2854119</v>
      </c>
      <c r="X212" s="133">
        <v>16603</v>
      </c>
      <c r="Y212" s="133">
        <v>5347</v>
      </c>
      <c r="Z212" s="227">
        <v>0</v>
      </c>
      <c r="AA212" s="227">
        <v>0</v>
      </c>
      <c r="AB212" s="227">
        <f t="shared" si="16"/>
        <v>5347</v>
      </c>
      <c r="AC212" s="133">
        <v>1451728</v>
      </c>
      <c r="AE212" s="57"/>
      <c r="AF212" s="133"/>
    </row>
    <row r="213" spans="1:32" ht="14.25" customHeight="1">
      <c r="A213" s="58" t="s">
        <v>2164</v>
      </c>
      <c r="B213" s="133">
        <v>1</v>
      </c>
      <c r="C213" s="133">
        <v>18</v>
      </c>
      <c r="D213" s="133">
        <f t="shared" si="17"/>
        <v>12</v>
      </c>
      <c r="E213" s="133">
        <f t="shared" si="18"/>
        <v>6</v>
      </c>
      <c r="F213" s="227">
        <v>0</v>
      </c>
      <c r="G213" s="227">
        <v>0</v>
      </c>
      <c r="H213" s="133">
        <v>2</v>
      </c>
      <c r="I213" s="133">
        <v>1</v>
      </c>
      <c r="J213" s="133">
        <v>10</v>
      </c>
      <c r="K213" s="133">
        <v>1</v>
      </c>
      <c r="L213" s="227">
        <v>0</v>
      </c>
      <c r="M213" s="133">
        <v>4</v>
      </c>
      <c r="N213" s="227">
        <v>0</v>
      </c>
      <c r="O213" s="227">
        <v>0</v>
      </c>
      <c r="P213" s="227">
        <v>0</v>
      </c>
      <c r="Q213" s="227">
        <v>0</v>
      </c>
      <c r="R213" s="227">
        <v>0</v>
      </c>
      <c r="S213" s="227">
        <v>0</v>
      </c>
      <c r="T213" s="133" t="s">
        <v>1902</v>
      </c>
      <c r="U213" s="133" t="s">
        <v>1902</v>
      </c>
      <c r="V213" s="133" t="s">
        <v>1902</v>
      </c>
      <c r="W213" s="133" t="s">
        <v>1902</v>
      </c>
      <c r="X213" s="227">
        <v>0</v>
      </c>
      <c r="Y213" s="227">
        <v>0</v>
      </c>
      <c r="Z213" s="227">
        <v>0</v>
      </c>
      <c r="AA213" s="227">
        <v>0</v>
      </c>
      <c r="AB213" s="227">
        <f t="shared" si="16"/>
        <v>0</v>
      </c>
      <c r="AC213" s="133" t="s">
        <v>1902</v>
      </c>
      <c r="AE213" s="57"/>
      <c r="AF213" s="133"/>
    </row>
    <row r="214" spans="1:32" ht="14.25" customHeight="1">
      <c r="A214" s="58" t="s">
        <v>2165</v>
      </c>
      <c r="B214" s="133">
        <v>2</v>
      </c>
      <c r="C214" s="133">
        <v>159</v>
      </c>
      <c r="D214" s="133">
        <f t="shared" si="17"/>
        <v>135</v>
      </c>
      <c r="E214" s="133">
        <f t="shared" si="18"/>
        <v>24</v>
      </c>
      <c r="F214" s="227">
        <v>0</v>
      </c>
      <c r="G214" s="227">
        <v>0</v>
      </c>
      <c r="H214" s="133">
        <v>6</v>
      </c>
      <c r="I214" s="133">
        <v>3</v>
      </c>
      <c r="J214" s="133">
        <v>113</v>
      </c>
      <c r="K214" s="133">
        <v>10</v>
      </c>
      <c r="L214" s="133">
        <v>15</v>
      </c>
      <c r="M214" s="133">
        <v>11</v>
      </c>
      <c r="N214" s="133">
        <v>1</v>
      </c>
      <c r="O214" s="227">
        <v>0</v>
      </c>
      <c r="P214" s="227">
        <v>0</v>
      </c>
      <c r="Q214" s="227">
        <v>0</v>
      </c>
      <c r="R214" s="227">
        <v>0</v>
      </c>
      <c r="S214" s="227">
        <v>0</v>
      </c>
      <c r="T214" s="133" t="s">
        <v>1902</v>
      </c>
      <c r="U214" s="133" t="s">
        <v>1902</v>
      </c>
      <c r="V214" s="133" t="s">
        <v>1902</v>
      </c>
      <c r="W214" s="133" t="s">
        <v>1902</v>
      </c>
      <c r="X214" s="227">
        <v>0</v>
      </c>
      <c r="Y214" s="133" t="s">
        <v>2253</v>
      </c>
      <c r="Z214" s="227">
        <v>0</v>
      </c>
      <c r="AA214" s="227">
        <v>0</v>
      </c>
      <c r="AB214" s="227" t="s">
        <v>1902</v>
      </c>
      <c r="AC214" s="133" t="s">
        <v>1902</v>
      </c>
      <c r="AE214" s="57"/>
      <c r="AF214" s="133"/>
    </row>
    <row r="215" spans="1:32" ht="14.25" customHeight="1">
      <c r="A215" s="58" t="s">
        <v>2166</v>
      </c>
      <c r="B215" s="133">
        <v>10</v>
      </c>
      <c r="C215" s="133">
        <v>386</v>
      </c>
      <c r="D215" s="133">
        <f t="shared" si="17"/>
        <v>275</v>
      </c>
      <c r="E215" s="133">
        <f t="shared" si="18"/>
        <v>111</v>
      </c>
      <c r="F215" s="227">
        <v>0</v>
      </c>
      <c r="G215" s="227">
        <v>0</v>
      </c>
      <c r="H215" s="133">
        <v>4</v>
      </c>
      <c r="I215" s="227">
        <v>0</v>
      </c>
      <c r="J215" s="133">
        <v>228</v>
      </c>
      <c r="K215" s="133">
        <v>50</v>
      </c>
      <c r="L215" s="133">
        <v>37</v>
      </c>
      <c r="M215" s="133">
        <v>43</v>
      </c>
      <c r="N215" s="133">
        <v>6</v>
      </c>
      <c r="O215" s="133">
        <v>18</v>
      </c>
      <c r="P215" s="227">
        <v>0</v>
      </c>
      <c r="Q215" s="227">
        <v>0</v>
      </c>
      <c r="R215" s="227">
        <v>0</v>
      </c>
      <c r="S215" s="227">
        <v>0</v>
      </c>
      <c r="T215" s="133">
        <v>158520</v>
      </c>
      <c r="U215" s="133">
        <v>863105</v>
      </c>
      <c r="V215" s="133">
        <v>1477803</v>
      </c>
      <c r="W215" s="133">
        <v>1428185</v>
      </c>
      <c r="X215" s="133">
        <v>21748</v>
      </c>
      <c r="Y215" s="133">
        <v>27870</v>
      </c>
      <c r="Z215" s="227">
        <v>0</v>
      </c>
      <c r="AA215" s="227">
        <v>0</v>
      </c>
      <c r="AB215" s="227">
        <f t="shared" si="16"/>
        <v>27870</v>
      </c>
      <c r="AC215" s="133">
        <v>543588</v>
      </c>
      <c r="AE215" s="57"/>
      <c r="AF215" s="133"/>
    </row>
    <row r="216" spans="1:32" ht="14.25" customHeight="1">
      <c r="A216" s="58" t="s">
        <v>2167</v>
      </c>
      <c r="B216" s="133">
        <v>4</v>
      </c>
      <c r="C216" s="133">
        <v>419</v>
      </c>
      <c r="D216" s="133">
        <f t="shared" si="17"/>
        <v>349</v>
      </c>
      <c r="E216" s="133">
        <f t="shared" si="18"/>
        <v>70</v>
      </c>
      <c r="F216" s="227">
        <v>0</v>
      </c>
      <c r="G216" s="227">
        <v>0</v>
      </c>
      <c r="H216" s="133">
        <v>5</v>
      </c>
      <c r="I216" s="133">
        <v>2</v>
      </c>
      <c r="J216" s="133">
        <v>307</v>
      </c>
      <c r="K216" s="133">
        <v>56</v>
      </c>
      <c r="L216" s="133">
        <v>27</v>
      </c>
      <c r="M216" s="133">
        <v>4</v>
      </c>
      <c r="N216" s="133">
        <v>10</v>
      </c>
      <c r="O216" s="133">
        <v>8</v>
      </c>
      <c r="P216" s="227">
        <v>0</v>
      </c>
      <c r="Q216" s="227">
        <v>0</v>
      </c>
      <c r="R216" s="133">
        <v>28</v>
      </c>
      <c r="S216" s="133">
        <v>8</v>
      </c>
      <c r="T216" s="133">
        <v>312065</v>
      </c>
      <c r="U216" s="133">
        <v>1084553</v>
      </c>
      <c r="V216" s="133">
        <v>2494165</v>
      </c>
      <c r="W216" s="133">
        <v>1035568</v>
      </c>
      <c r="X216" s="133">
        <v>32917</v>
      </c>
      <c r="Y216" s="133">
        <v>1425680</v>
      </c>
      <c r="Z216" s="227">
        <v>0</v>
      </c>
      <c r="AA216" s="227">
        <v>0</v>
      </c>
      <c r="AB216" s="227">
        <f t="shared" si="16"/>
        <v>1425680</v>
      </c>
      <c r="AC216" s="133">
        <v>1280572</v>
      </c>
      <c r="AE216" s="57"/>
      <c r="AF216" s="133"/>
    </row>
    <row r="217" spans="1:32" ht="14.25" customHeight="1">
      <c r="A217" s="58" t="s">
        <v>2168</v>
      </c>
      <c r="B217" s="133">
        <v>12</v>
      </c>
      <c r="C217" s="133">
        <v>740</v>
      </c>
      <c r="D217" s="133">
        <f t="shared" si="17"/>
        <v>539</v>
      </c>
      <c r="E217" s="133">
        <f t="shared" si="18"/>
        <v>201</v>
      </c>
      <c r="F217" s="227">
        <v>0</v>
      </c>
      <c r="G217" s="227">
        <v>0</v>
      </c>
      <c r="H217" s="133">
        <v>25</v>
      </c>
      <c r="I217" s="133">
        <v>3</v>
      </c>
      <c r="J217" s="133">
        <v>409</v>
      </c>
      <c r="K217" s="133">
        <v>108</v>
      </c>
      <c r="L217" s="133">
        <v>25</v>
      </c>
      <c r="M217" s="133">
        <v>51</v>
      </c>
      <c r="N217" s="133">
        <v>82</v>
      </c>
      <c r="O217" s="133">
        <v>39</v>
      </c>
      <c r="P217" s="133">
        <v>2</v>
      </c>
      <c r="Q217" s="227">
        <v>0</v>
      </c>
      <c r="R217" s="133">
        <v>1</v>
      </c>
      <c r="S217" s="227">
        <v>0</v>
      </c>
      <c r="T217" s="133">
        <v>273147</v>
      </c>
      <c r="U217" s="133">
        <v>524748</v>
      </c>
      <c r="V217" s="133">
        <v>902062</v>
      </c>
      <c r="W217" s="133">
        <v>799164</v>
      </c>
      <c r="X217" s="133">
        <v>101513</v>
      </c>
      <c r="Y217" s="133">
        <v>1385</v>
      </c>
      <c r="Z217" s="227">
        <v>0</v>
      </c>
      <c r="AA217" s="133">
        <v>1385</v>
      </c>
      <c r="AB217" s="227">
        <f t="shared" si="16"/>
        <v>0</v>
      </c>
      <c r="AC217" s="133">
        <v>343313</v>
      </c>
      <c r="AE217" s="57"/>
      <c r="AF217" s="133"/>
    </row>
    <row r="218" spans="1:32" ht="14.25" customHeight="1">
      <c r="A218" s="58" t="s">
        <v>2207</v>
      </c>
      <c r="B218" s="133">
        <v>2</v>
      </c>
      <c r="C218" s="133">
        <v>29</v>
      </c>
      <c r="D218" s="133">
        <f t="shared" si="17"/>
        <v>14</v>
      </c>
      <c r="E218" s="133">
        <f t="shared" si="18"/>
        <v>15</v>
      </c>
      <c r="F218" s="133">
        <v>1</v>
      </c>
      <c r="G218" s="227">
        <v>0</v>
      </c>
      <c r="H218" s="227">
        <v>0</v>
      </c>
      <c r="I218" s="227">
        <v>0</v>
      </c>
      <c r="J218" s="133">
        <v>13</v>
      </c>
      <c r="K218" s="133">
        <v>9</v>
      </c>
      <c r="L218" s="227">
        <v>0</v>
      </c>
      <c r="M218" s="133">
        <v>6</v>
      </c>
      <c r="N218" s="227">
        <v>0</v>
      </c>
      <c r="O218" s="227">
        <v>0</v>
      </c>
      <c r="P218" s="227">
        <v>0</v>
      </c>
      <c r="Q218" s="227">
        <v>0</v>
      </c>
      <c r="R218" s="227">
        <v>0</v>
      </c>
      <c r="S218" s="227">
        <v>0</v>
      </c>
      <c r="T218" s="133" t="s">
        <v>1902</v>
      </c>
      <c r="U218" s="133" t="s">
        <v>1902</v>
      </c>
      <c r="V218" s="133" t="s">
        <v>1902</v>
      </c>
      <c r="W218" s="133" t="s">
        <v>1902</v>
      </c>
      <c r="X218" s="133" t="s">
        <v>1902</v>
      </c>
      <c r="Y218" s="227">
        <v>0</v>
      </c>
      <c r="Z218" s="227">
        <v>0</v>
      </c>
      <c r="AA218" s="227">
        <v>0</v>
      </c>
      <c r="AB218" s="227">
        <f t="shared" si="16"/>
        <v>0</v>
      </c>
      <c r="AC218" s="133" t="s">
        <v>1902</v>
      </c>
      <c r="AE218" s="57"/>
      <c r="AF218" s="133"/>
    </row>
    <row r="219" spans="1:32" ht="14.25" customHeight="1">
      <c r="A219" s="58" t="s">
        <v>2169</v>
      </c>
      <c r="B219" s="133">
        <v>4</v>
      </c>
      <c r="C219" s="133">
        <v>48</v>
      </c>
      <c r="D219" s="133">
        <f t="shared" si="17"/>
        <v>33</v>
      </c>
      <c r="E219" s="133">
        <f t="shared" si="18"/>
        <v>15</v>
      </c>
      <c r="F219" s="227">
        <v>0</v>
      </c>
      <c r="G219" s="227">
        <v>0</v>
      </c>
      <c r="H219" s="227">
        <v>0</v>
      </c>
      <c r="I219" s="227">
        <v>0</v>
      </c>
      <c r="J219" s="133">
        <v>29</v>
      </c>
      <c r="K219" s="133">
        <v>2</v>
      </c>
      <c r="L219" s="133">
        <v>3</v>
      </c>
      <c r="M219" s="133">
        <v>13</v>
      </c>
      <c r="N219" s="133">
        <v>1</v>
      </c>
      <c r="O219" s="227">
        <v>0</v>
      </c>
      <c r="P219" s="227">
        <v>0</v>
      </c>
      <c r="Q219" s="227">
        <v>0</v>
      </c>
      <c r="R219" s="227">
        <v>0</v>
      </c>
      <c r="S219" s="227">
        <v>0</v>
      </c>
      <c r="T219" s="133">
        <v>10549</v>
      </c>
      <c r="U219" s="133">
        <v>9590</v>
      </c>
      <c r="V219" s="133">
        <v>29044</v>
      </c>
      <c r="W219" s="133">
        <v>28894</v>
      </c>
      <c r="X219" s="227">
        <v>0</v>
      </c>
      <c r="Y219" s="133">
        <v>150</v>
      </c>
      <c r="Z219" s="227">
        <v>0</v>
      </c>
      <c r="AA219" s="227">
        <v>0</v>
      </c>
      <c r="AB219" s="227">
        <f t="shared" si="16"/>
        <v>150</v>
      </c>
      <c r="AC219" s="133">
        <v>18076</v>
      </c>
      <c r="AE219" s="57"/>
      <c r="AF219" s="133"/>
    </row>
    <row r="220" spans="1:32" ht="14.25" customHeight="1">
      <c r="A220" s="58" t="s">
        <v>2170</v>
      </c>
      <c r="B220" s="133">
        <v>10</v>
      </c>
      <c r="C220" s="133">
        <v>573</v>
      </c>
      <c r="D220" s="133">
        <f t="shared" si="17"/>
        <v>401</v>
      </c>
      <c r="E220" s="133">
        <f t="shared" si="18"/>
        <v>172</v>
      </c>
      <c r="F220" s="133">
        <v>1</v>
      </c>
      <c r="G220" s="227">
        <v>0</v>
      </c>
      <c r="H220" s="133">
        <v>7</v>
      </c>
      <c r="I220" s="133">
        <v>1</v>
      </c>
      <c r="J220" s="133">
        <v>291</v>
      </c>
      <c r="K220" s="133">
        <v>45</v>
      </c>
      <c r="L220" s="133">
        <v>20</v>
      </c>
      <c r="M220" s="133">
        <v>75</v>
      </c>
      <c r="N220" s="133">
        <v>85</v>
      </c>
      <c r="O220" s="133">
        <v>51</v>
      </c>
      <c r="P220" s="133">
        <v>3</v>
      </c>
      <c r="Q220" s="227">
        <v>0</v>
      </c>
      <c r="R220" s="133">
        <v>3</v>
      </c>
      <c r="S220" s="227">
        <v>0</v>
      </c>
      <c r="T220" s="133">
        <v>254629</v>
      </c>
      <c r="U220" s="133">
        <v>1378480</v>
      </c>
      <c r="V220" s="133">
        <v>1645309</v>
      </c>
      <c r="W220" s="133">
        <v>1489344</v>
      </c>
      <c r="X220" s="133">
        <v>129947</v>
      </c>
      <c r="Y220" s="134">
        <v>26018</v>
      </c>
      <c r="Z220" s="228">
        <v>0</v>
      </c>
      <c r="AA220" s="133">
        <v>25960</v>
      </c>
      <c r="AB220" s="227">
        <f t="shared" si="16"/>
        <v>58</v>
      </c>
      <c r="AC220" s="133">
        <v>295070</v>
      </c>
      <c r="AE220" s="57"/>
      <c r="AF220" s="133"/>
    </row>
    <row r="221" spans="1:32" ht="14.25" customHeight="1">
      <c r="A221" s="58" t="s">
        <v>2171</v>
      </c>
      <c r="B221" s="133">
        <v>1</v>
      </c>
      <c r="C221" s="133">
        <v>9</v>
      </c>
      <c r="D221" s="133">
        <f t="shared" si="17"/>
        <v>6</v>
      </c>
      <c r="E221" s="133">
        <f t="shared" si="18"/>
        <v>3</v>
      </c>
      <c r="F221" s="227">
        <v>0</v>
      </c>
      <c r="G221" s="227">
        <v>0</v>
      </c>
      <c r="H221" s="133">
        <v>2</v>
      </c>
      <c r="I221" s="227">
        <v>0</v>
      </c>
      <c r="J221" s="133">
        <v>3</v>
      </c>
      <c r="K221" s="133">
        <v>2</v>
      </c>
      <c r="L221" s="133">
        <v>1</v>
      </c>
      <c r="M221" s="133">
        <v>1</v>
      </c>
      <c r="N221" s="227">
        <v>0</v>
      </c>
      <c r="O221" s="227">
        <v>0</v>
      </c>
      <c r="P221" s="227">
        <v>0</v>
      </c>
      <c r="Q221" s="227">
        <v>0</v>
      </c>
      <c r="R221" s="227">
        <v>0</v>
      </c>
      <c r="S221" s="227">
        <v>0</v>
      </c>
      <c r="T221" s="133" t="s">
        <v>1902</v>
      </c>
      <c r="U221" s="133" t="s">
        <v>1902</v>
      </c>
      <c r="V221" s="133" t="s">
        <v>1902</v>
      </c>
      <c r="W221" s="133" t="s">
        <v>1902</v>
      </c>
      <c r="X221" s="227">
        <v>0</v>
      </c>
      <c r="Y221" s="227">
        <v>0</v>
      </c>
      <c r="Z221" s="227">
        <v>0</v>
      </c>
      <c r="AA221" s="227">
        <v>0</v>
      </c>
      <c r="AB221" s="227">
        <f t="shared" si="16"/>
        <v>0</v>
      </c>
      <c r="AC221" s="133" t="s">
        <v>1902</v>
      </c>
      <c r="AE221" s="57"/>
      <c r="AF221" s="133"/>
    </row>
    <row r="222" spans="1:32" ht="14.25" customHeight="1">
      <c r="A222" s="58" t="s">
        <v>2202</v>
      </c>
      <c r="B222" s="133">
        <v>5</v>
      </c>
      <c r="C222" s="133">
        <v>141</v>
      </c>
      <c r="D222" s="133">
        <f t="shared" si="17"/>
        <v>108</v>
      </c>
      <c r="E222" s="133">
        <f t="shared" si="18"/>
        <v>33</v>
      </c>
      <c r="F222" s="227">
        <v>0</v>
      </c>
      <c r="G222" s="227">
        <v>0</v>
      </c>
      <c r="H222" s="133">
        <v>8</v>
      </c>
      <c r="I222" s="133">
        <v>4</v>
      </c>
      <c r="J222" s="133">
        <v>89</v>
      </c>
      <c r="K222" s="133">
        <v>18</v>
      </c>
      <c r="L222" s="133">
        <v>5</v>
      </c>
      <c r="M222" s="133">
        <v>9</v>
      </c>
      <c r="N222" s="133">
        <v>6</v>
      </c>
      <c r="O222" s="133">
        <v>2</v>
      </c>
      <c r="P222" s="227">
        <v>0</v>
      </c>
      <c r="Q222" s="227">
        <v>0</v>
      </c>
      <c r="R222" s="227">
        <v>0</v>
      </c>
      <c r="S222" s="227">
        <v>0</v>
      </c>
      <c r="T222" s="133">
        <v>54370</v>
      </c>
      <c r="U222" s="133">
        <v>412738</v>
      </c>
      <c r="V222" s="133">
        <v>544580</v>
      </c>
      <c r="W222" s="133">
        <v>518651</v>
      </c>
      <c r="X222" s="133">
        <v>25929</v>
      </c>
      <c r="Y222" s="227">
        <v>0</v>
      </c>
      <c r="Z222" s="227">
        <v>0</v>
      </c>
      <c r="AA222" s="227">
        <v>0</v>
      </c>
      <c r="AB222" s="227">
        <f t="shared" si="16"/>
        <v>0</v>
      </c>
      <c r="AC222" s="133">
        <v>161915</v>
      </c>
      <c r="AE222" s="57"/>
      <c r="AF222" s="133"/>
    </row>
    <row r="223" spans="1:32" ht="14.25" customHeight="1">
      <c r="A223" s="58" t="s">
        <v>2204</v>
      </c>
      <c r="B223" s="133">
        <v>3</v>
      </c>
      <c r="C223" s="133">
        <v>44</v>
      </c>
      <c r="D223" s="133">
        <f t="shared" si="17"/>
        <v>17</v>
      </c>
      <c r="E223" s="133">
        <f t="shared" si="18"/>
        <v>27</v>
      </c>
      <c r="F223" s="227">
        <v>0</v>
      </c>
      <c r="G223" s="227">
        <v>0</v>
      </c>
      <c r="H223" s="133">
        <v>2</v>
      </c>
      <c r="I223" s="133">
        <v>4</v>
      </c>
      <c r="J223" s="133">
        <v>14</v>
      </c>
      <c r="K223" s="133">
        <v>7</v>
      </c>
      <c r="L223" s="133">
        <v>1</v>
      </c>
      <c r="M223" s="133">
        <v>16</v>
      </c>
      <c r="N223" s="227">
        <v>0</v>
      </c>
      <c r="O223" s="227">
        <v>0</v>
      </c>
      <c r="P223" s="227">
        <v>0</v>
      </c>
      <c r="Q223" s="227">
        <v>0</v>
      </c>
      <c r="R223" s="227">
        <v>0</v>
      </c>
      <c r="S223" s="227">
        <v>0</v>
      </c>
      <c r="T223" s="133">
        <v>9844</v>
      </c>
      <c r="U223" s="133">
        <v>20226</v>
      </c>
      <c r="V223" s="133">
        <v>41747</v>
      </c>
      <c r="W223" s="133">
        <v>16711</v>
      </c>
      <c r="X223" s="133">
        <v>13992</v>
      </c>
      <c r="Y223" s="133">
        <v>11044</v>
      </c>
      <c r="Z223" s="227">
        <v>0</v>
      </c>
      <c r="AA223" s="227">
        <v>0</v>
      </c>
      <c r="AB223" s="227">
        <f t="shared" si="16"/>
        <v>11044</v>
      </c>
      <c r="AC223" s="133">
        <v>19927</v>
      </c>
      <c r="AE223" s="57"/>
      <c r="AF223" s="133"/>
    </row>
    <row r="224" spans="1:32" ht="14.25" customHeight="1">
      <c r="A224" s="147" t="s">
        <v>2235</v>
      </c>
      <c r="B224" s="133">
        <v>39</v>
      </c>
      <c r="C224" s="133">
        <v>253</v>
      </c>
      <c r="D224" s="133">
        <f aca="true" t="shared" si="23" ref="D224:D231">(F224+H224+J224+L224+N224)-P224</f>
        <v>161</v>
      </c>
      <c r="E224" s="133">
        <f aca="true" t="shared" si="24" ref="E224:E231">(G224+I224+K224+M224+O224)-Q224</f>
        <v>92</v>
      </c>
      <c r="F224" s="133">
        <v>6</v>
      </c>
      <c r="G224" s="133">
        <v>1</v>
      </c>
      <c r="H224" s="133">
        <v>27</v>
      </c>
      <c r="I224" s="133">
        <v>10</v>
      </c>
      <c r="J224" s="133">
        <v>107</v>
      </c>
      <c r="K224" s="133">
        <v>27</v>
      </c>
      <c r="L224" s="133">
        <v>21</v>
      </c>
      <c r="M224" s="133">
        <v>54</v>
      </c>
      <c r="N224" s="227">
        <v>0</v>
      </c>
      <c r="O224" s="227">
        <v>0</v>
      </c>
      <c r="P224" s="227">
        <v>0</v>
      </c>
      <c r="Q224" s="227">
        <v>0</v>
      </c>
      <c r="R224" s="133">
        <v>3</v>
      </c>
      <c r="S224" s="227">
        <v>0</v>
      </c>
      <c r="T224" s="133">
        <v>73216</v>
      </c>
      <c r="U224" s="133">
        <v>129181</v>
      </c>
      <c r="V224" s="133">
        <v>312055</v>
      </c>
      <c r="W224" s="133">
        <v>224897</v>
      </c>
      <c r="X224" s="133">
        <v>47384</v>
      </c>
      <c r="Y224" s="133">
        <v>39774</v>
      </c>
      <c r="Z224" s="133">
        <v>16</v>
      </c>
      <c r="AA224" s="133">
        <v>1385</v>
      </c>
      <c r="AB224" s="227">
        <f t="shared" si="16"/>
        <v>38373</v>
      </c>
      <c r="AC224" s="133">
        <v>168136</v>
      </c>
      <c r="AE224" s="57"/>
      <c r="AF224" s="133"/>
    </row>
    <row r="225" spans="1:32" ht="14.25" customHeight="1">
      <c r="A225" s="147" t="s">
        <v>2236</v>
      </c>
      <c r="B225" s="133">
        <v>31</v>
      </c>
      <c r="C225" s="133">
        <v>447</v>
      </c>
      <c r="D225" s="133">
        <f t="shared" si="23"/>
        <v>274</v>
      </c>
      <c r="E225" s="133">
        <f t="shared" si="24"/>
        <v>173</v>
      </c>
      <c r="F225" s="133">
        <v>3</v>
      </c>
      <c r="G225" s="227">
        <v>0</v>
      </c>
      <c r="H225" s="133">
        <v>27</v>
      </c>
      <c r="I225" s="133">
        <v>10</v>
      </c>
      <c r="J225" s="133">
        <v>208</v>
      </c>
      <c r="K225" s="133">
        <v>71</v>
      </c>
      <c r="L225" s="133">
        <v>33</v>
      </c>
      <c r="M225" s="133">
        <v>88</v>
      </c>
      <c r="N225" s="133">
        <v>4</v>
      </c>
      <c r="O225" s="133">
        <v>4</v>
      </c>
      <c r="P225" s="133">
        <v>1</v>
      </c>
      <c r="Q225" s="227">
        <v>0</v>
      </c>
      <c r="R225" s="133">
        <v>1</v>
      </c>
      <c r="S225" s="227">
        <v>0</v>
      </c>
      <c r="T225" s="133">
        <v>137254</v>
      </c>
      <c r="U225" s="133">
        <v>283082</v>
      </c>
      <c r="V225" s="133">
        <v>584713</v>
      </c>
      <c r="W225" s="133">
        <v>489786</v>
      </c>
      <c r="X225" s="133">
        <v>58057</v>
      </c>
      <c r="Y225" s="133">
        <v>36870</v>
      </c>
      <c r="Z225" s="227">
        <v>0</v>
      </c>
      <c r="AA225" s="133">
        <v>25960</v>
      </c>
      <c r="AB225" s="227">
        <f t="shared" si="16"/>
        <v>10910</v>
      </c>
      <c r="AC225" s="133">
        <v>279619</v>
      </c>
      <c r="AE225" s="57"/>
      <c r="AF225" s="133"/>
    </row>
    <row r="226" spans="1:32" ht="14.25" customHeight="1">
      <c r="A226" s="147" t="s">
        <v>2237</v>
      </c>
      <c r="B226" s="133">
        <v>14</v>
      </c>
      <c r="C226" s="133">
        <v>345</v>
      </c>
      <c r="D226" s="133">
        <f t="shared" si="23"/>
        <v>217</v>
      </c>
      <c r="E226" s="133">
        <f t="shared" si="24"/>
        <v>128</v>
      </c>
      <c r="F226" s="227">
        <v>0</v>
      </c>
      <c r="G226" s="227">
        <v>0</v>
      </c>
      <c r="H226" s="133">
        <v>10</v>
      </c>
      <c r="I226" s="133">
        <v>6</v>
      </c>
      <c r="J226" s="133">
        <v>165</v>
      </c>
      <c r="K226" s="133">
        <v>52</v>
      </c>
      <c r="L226" s="133">
        <v>36</v>
      </c>
      <c r="M226" s="133">
        <v>69</v>
      </c>
      <c r="N226" s="133">
        <v>6</v>
      </c>
      <c r="O226" s="133">
        <v>1</v>
      </c>
      <c r="P226" s="227">
        <v>0</v>
      </c>
      <c r="Q226" s="227">
        <v>0</v>
      </c>
      <c r="R226" s="227">
        <v>0</v>
      </c>
      <c r="S226" s="227">
        <v>0</v>
      </c>
      <c r="T226" s="133">
        <v>112485</v>
      </c>
      <c r="U226" s="133">
        <v>331055</v>
      </c>
      <c r="V226" s="133">
        <v>856802</v>
      </c>
      <c r="W226" s="133">
        <v>769992</v>
      </c>
      <c r="X226" s="133">
        <v>86810</v>
      </c>
      <c r="Y226" s="227">
        <v>0</v>
      </c>
      <c r="Z226" s="227">
        <v>0</v>
      </c>
      <c r="AA226" s="227">
        <v>0</v>
      </c>
      <c r="AB226" s="227">
        <f t="shared" si="16"/>
        <v>0</v>
      </c>
      <c r="AC226" s="133">
        <v>486291</v>
      </c>
      <c r="AE226" s="57"/>
      <c r="AF226" s="133"/>
    </row>
    <row r="227" spans="1:32" ht="14.25" customHeight="1">
      <c r="A227" s="147" t="s">
        <v>2238</v>
      </c>
      <c r="B227" s="133">
        <v>10</v>
      </c>
      <c r="C227" s="133">
        <v>377</v>
      </c>
      <c r="D227" s="133">
        <f t="shared" si="23"/>
        <v>250</v>
      </c>
      <c r="E227" s="133">
        <f t="shared" si="24"/>
        <v>127</v>
      </c>
      <c r="F227" s="227">
        <v>0</v>
      </c>
      <c r="G227" s="227">
        <v>0</v>
      </c>
      <c r="H227" s="133">
        <v>9</v>
      </c>
      <c r="I227" s="133">
        <v>3</v>
      </c>
      <c r="J227" s="133">
        <v>219</v>
      </c>
      <c r="K227" s="133">
        <v>53</v>
      </c>
      <c r="L227" s="133">
        <v>18</v>
      </c>
      <c r="M227" s="133">
        <v>60</v>
      </c>
      <c r="N227" s="133">
        <v>6</v>
      </c>
      <c r="O227" s="133">
        <v>11</v>
      </c>
      <c r="P227" s="133">
        <v>2</v>
      </c>
      <c r="Q227" s="227">
        <v>0</v>
      </c>
      <c r="R227" s="227">
        <v>0</v>
      </c>
      <c r="S227" s="227">
        <v>0</v>
      </c>
      <c r="T227" s="133">
        <v>178071</v>
      </c>
      <c r="U227" s="133">
        <v>731414</v>
      </c>
      <c r="V227" s="133">
        <v>1576519</v>
      </c>
      <c r="W227" s="133">
        <v>1462509</v>
      </c>
      <c r="X227" s="133">
        <v>106254</v>
      </c>
      <c r="Y227" s="133">
        <v>7756</v>
      </c>
      <c r="Z227" s="227">
        <v>0</v>
      </c>
      <c r="AA227" s="227">
        <v>0</v>
      </c>
      <c r="AB227" s="227">
        <f t="shared" si="16"/>
        <v>7756</v>
      </c>
      <c r="AC227" s="133">
        <v>581311</v>
      </c>
      <c r="AE227" s="57"/>
      <c r="AF227" s="133"/>
    </row>
    <row r="228" spans="1:35" ht="14.25" customHeight="1">
      <c r="A228" s="147" t="s">
        <v>2239</v>
      </c>
      <c r="B228" s="133">
        <v>13</v>
      </c>
      <c r="C228" s="133">
        <v>1052</v>
      </c>
      <c r="D228" s="133">
        <f t="shared" si="23"/>
        <v>727</v>
      </c>
      <c r="E228" s="133">
        <f t="shared" si="24"/>
        <v>325</v>
      </c>
      <c r="F228" s="227">
        <v>0</v>
      </c>
      <c r="G228" s="227">
        <v>0</v>
      </c>
      <c r="H228" s="133">
        <v>18</v>
      </c>
      <c r="I228" s="133">
        <v>5</v>
      </c>
      <c r="J228" s="133">
        <v>600</v>
      </c>
      <c r="K228" s="133">
        <v>121</v>
      </c>
      <c r="L228" s="133">
        <v>37</v>
      </c>
      <c r="M228" s="133">
        <v>152</v>
      </c>
      <c r="N228" s="133">
        <v>77</v>
      </c>
      <c r="O228" s="133">
        <v>47</v>
      </c>
      <c r="P228" s="133">
        <v>5</v>
      </c>
      <c r="Q228" s="227">
        <v>0</v>
      </c>
      <c r="R228" s="133">
        <v>2</v>
      </c>
      <c r="S228" s="227">
        <v>0</v>
      </c>
      <c r="T228" s="133">
        <v>408704</v>
      </c>
      <c r="U228" s="133">
        <v>1552190</v>
      </c>
      <c r="V228" s="133">
        <v>2608691</v>
      </c>
      <c r="W228" s="133">
        <v>2416957</v>
      </c>
      <c r="X228" s="133">
        <v>109922</v>
      </c>
      <c r="Y228" s="133">
        <v>81812</v>
      </c>
      <c r="Z228" s="227">
        <v>0</v>
      </c>
      <c r="AA228" s="227">
        <v>0</v>
      </c>
      <c r="AB228" s="227">
        <f t="shared" si="16"/>
        <v>81812</v>
      </c>
      <c r="AC228" s="133">
        <v>967358</v>
      </c>
      <c r="AD228" s="57"/>
      <c r="AE228" s="57"/>
      <c r="AF228" s="57"/>
      <c r="AH228" s="57"/>
      <c r="AI228" s="133"/>
    </row>
    <row r="229" spans="1:35" ht="14.25" customHeight="1">
      <c r="A229" s="147" t="s">
        <v>2240</v>
      </c>
      <c r="B229" s="133">
        <v>7</v>
      </c>
      <c r="C229" s="133">
        <v>1026</v>
      </c>
      <c r="D229" s="133">
        <f t="shared" si="23"/>
        <v>849</v>
      </c>
      <c r="E229" s="133">
        <f t="shared" si="24"/>
        <v>177</v>
      </c>
      <c r="F229" s="227">
        <v>0</v>
      </c>
      <c r="G229" s="227">
        <v>0</v>
      </c>
      <c r="H229" s="133">
        <v>2</v>
      </c>
      <c r="I229" s="227">
        <v>0</v>
      </c>
      <c r="J229" s="133">
        <v>613</v>
      </c>
      <c r="K229" s="133">
        <v>74</v>
      </c>
      <c r="L229" s="133">
        <v>53</v>
      </c>
      <c r="M229" s="133">
        <v>47</v>
      </c>
      <c r="N229" s="133">
        <v>183</v>
      </c>
      <c r="O229" s="133">
        <v>56</v>
      </c>
      <c r="P229" s="133">
        <v>2</v>
      </c>
      <c r="Q229" s="227">
        <v>0</v>
      </c>
      <c r="R229" s="227">
        <v>0</v>
      </c>
      <c r="S229" s="227">
        <v>0</v>
      </c>
      <c r="T229" s="133">
        <v>550864</v>
      </c>
      <c r="U229" s="133">
        <v>2978852</v>
      </c>
      <c r="V229" s="133">
        <v>5092669</v>
      </c>
      <c r="W229" s="133">
        <v>5092611</v>
      </c>
      <c r="X229" s="227">
        <v>0</v>
      </c>
      <c r="Y229" s="133">
        <v>58</v>
      </c>
      <c r="Z229" s="227">
        <v>0</v>
      </c>
      <c r="AA229" s="227">
        <v>0</v>
      </c>
      <c r="AB229" s="227">
        <f>Y229-Z229-AA229</f>
        <v>58</v>
      </c>
      <c r="AC229" s="133">
        <v>1673979</v>
      </c>
      <c r="AD229" s="57"/>
      <c r="AE229" s="57"/>
      <c r="AF229" s="57"/>
      <c r="AH229" s="57"/>
      <c r="AI229" s="133"/>
    </row>
    <row r="230" spans="1:35" ht="14.25" customHeight="1">
      <c r="A230" s="147" t="s">
        <v>2241</v>
      </c>
      <c r="B230" s="133">
        <v>3</v>
      </c>
      <c r="C230" s="133">
        <v>779</v>
      </c>
      <c r="D230" s="133">
        <f t="shared" si="23"/>
        <v>727</v>
      </c>
      <c r="E230" s="133">
        <f t="shared" si="24"/>
        <v>52</v>
      </c>
      <c r="F230" s="227">
        <v>0</v>
      </c>
      <c r="G230" s="227">
        <v>0</v>
      </c>
      <c r="H230" s="227">
        <v>0</v>
      </c>
      <c r="I230" s="227">
        <v>0</v>
      </c>
      <c r="J230" s="133">
        <v>578</v>
      </c>
      <c r="K230" s="133">
        <v>36</v>
      </c>
      <c r="L230" s="133">
        <v>122</v>
      </c>
      <c r="M230" s="133">
        <v>11</v>
      </c>
      <c r="N230" s="133">
        <v>27</v>
      </c>
      <c r="O230" s="133">
        <v>5</v>
      </c>
      <c r="P230" s="227">
        <v>0</v>
      </c>
      <c r="Q230" s="227">
        <v>0</v>
      </c>
      <c r="R230" s="133">
        <v>1</v>
      </c>
      <c r="S230" s="227">
        <v>0</v>
      </c>
      <c r="T230" s="133" t="s">
        <v>2265</v>
      </c>
      <c r="U230" s="133" t="s">
        <v>2265</v>
      </c>
      <c r="V230" s="133" t="s">
        <v>2265</v>
      </c>
      <c r="W230" s="133" t="s">
        <v>2265</v>
      </c>
      <c r="X230" s="227">
        <v>0</v>
      </c>
      <c r="Y230" s="227">
        <v>0</v>
      </c>
      <c r="Z230" s="227">
        <v>0</v>
      </c>
      <c r="AA230" s="227">
        <v>0</v>
      </c>
      <c r="AB230" s="227">
        <f>Y230-Z230-AA230</f>
        <v>0</v>
      </c>
      <c r="AC230" s="133" t="s">
        <v>2265</v>
      </c>
      <c r="AD230" s="57"/>
      <c r="AE230" s="57"/>
      <c r="AF230" s="57"/>
      <c r="AH230" s="57"/>
      <c r="AI230" s="133"/>
    </row>
    <row r="231" spans="1:35" ht="14.25" customHeight="1">
      <c r="A231" s="147" t="s">
        <v>2132</v>
      </c>
      <c r="B231" s="133">
        <v>2</v>
      </c>
      <c r="C231" s="133">
        <v>815</v>
      </c>
      <c r="D231" s="133">
        <f t="shared" si="23"/>
        <v>655</v>
      </c>
      <c r="E231" s="133">
        <f t="shared" si="24"/>
        <v>160</v>
      </c>
      <c r="F231" s="227">
        <v>0</v>
      </c>
      <c r="G231" s="227">
        <v>0</v>
      </c>
      <c r="H231" s="133">
        <v>5</v>
      </c>
      <c r="I231" s="227">
        <v>0</v>
      </c>
      <c r="J231" s="133">
        <v>534</v>
      </c>
      <c r="K231" s="133">
        <v>103</v>
      </c>
      <c r="L231" s="133">
        <v>37</v>
      </c>
      <c r="M231" s="133">
        <v>20</v>
      </c>
      <c r="N231" s="133">
        <v>79</v>
      </c>
      <c r="O231" s="133">
        <v>37</v>
      </c>
      <c r="P231" s="227">
        <v>0</v>
      </c>
      <c r="Q231" s="227">
        <v>0</v>
      </c>
      <c r="R231" s="133">
        <v>28</v>
      </c>
      <c r="S231" s="133">
        <v>8</v>
      </c>
      <c r="T231" s="133" t="s">
        <v>1902</v>
      </c>
      <c r="U231" s="133" t="s">
        <v>1902</v>
      </c>
      <c r="V231" s="133" t="s">
        <v>1902</v>
      </c>
      <c r="W231" s="133" t="s">
        <v>1902</v>
      </c>
      <c r="X231" s="227">
        <v>0</v>
      </c>
      <c r="Y231" s="133" t="s">
        <v>2253</v>
      </c>
      <c r="Z231" s="227">
        <v>0</v>
      </c>
      <c r="AA231" s="227">
        <v>0</v>
      </c>
      <c r="AB231" s="227" t="s">
        <v>1902</v>
      </c>
      <c r="AC231" s="133" t="s">
        <v>1902</v>
      </c>
      <c r="AD231" s="57"/>
      <c r="AE231" s="57"/>
      <c r="AF231" s="57"/>
      <c r="AH231" s="57"/>
      <c r="AI231" s="133"/>
    </row>
    <row r="232" spans="1:32" ht="14.25" customHeight="1">
      <c r="A232" s="58" t="s">
        <v>2141</v>
      </c>
      <c r="B232" s="133">
        <v>76</v>
      </c>
      <c r="C232" s="133">
        <v>2002</v>
      </c>
      <c r="D232" s="133">
        <f aca="true" t="shared" si="25" ref="D232:D300">(F232+H232+J232+L232+N232)-P232</f>
        <v>1224</v>
      </c>
      <c r="E232" s="133">
        <f aca="true" t="shared" si="26" ref="E232:E300">(G232+I232+K232+M232+O232)-Q232</f>
        <v>778</v>
      </c>
      <c r="F232" s="133">
        <v>8</v>
      </c>
      <c r="G232" s="133">
        <v>1</v>
      </c>
      <c r="H232" s="133">
        <v>89</v>
      </c>
      <c r="I232" s="133">
        <v>27</v>
      </c>
      <c r="J232" s="133">
        <v>969</v>
      </c>
      <c r="K232" s="133">
        <v>312</v>
      </c>
      <c r="L232" s="133">
        <v>147</v>
      </c>
      <c r="M232" s="133">
        <v>414</v>
      </c>
      <c r="N232" s="133">
        <v>13</v>
      </c>
      <c r="O232" s="133">
        <v>24</v>
      </c>
      <c r="P232" s="133">
        <v>2</v>
      </c>
      <c r="Q232" s="227">
        <v>0</v>
      </c>
      <c r="R232" s="133">
        <v>6</v>
      </c>
      <c r="S232" s="133">
        <v>2</v>
      </c>
      <c r="T232" s="133">
        <v>747825</v>
      </c>
      <c r="U232" s="133">
        <v>1826968</v>
      </c>
      <c r="V232" s="133">
        <v>3685093</v>
      </c>
      <c r="W232" s="133">
        <v>3399376</v>
      </c>
      <c r="X232" s="133">
        <v>238647</v>
      </c>
      <c r="Y232" s="133">
        <v>47070</v>
      </c>
      <c r="Z232" s="133">
        <v>1703</v>
      </c>
      <c r="AA232" s="133">
        <v>1192</v>
      </c>
      <c r="AB232" s="227">
        <f aca="true" t="shared" si="27" ref="AB232:AB299">Y232-Z232-AA232</f>
        <v>44175</v>
      </c>
      <c r="AC232" s="133">
        <v>1656504</v>
      </c>
      <c r="AE232" s="57"/>
      <c r="AF232" s="133"/>
    </row>
    <row r="233" spans="1:32" ht="14.25" customHeight="1">
      <c r="A233" s="58" t="s">
        <v>2153</v>
      </c>
      <c r="B233" s="133">
        <v>5</v>
      </c>
      <c r="C233" s="133">
        <v>130</v>
      </c>
      <c r="D233" s="133">
        <f t="shared" si="25"/>
        <v>41</v>
      </c>
      <c r="E233" s="133">
        <f t="shared" si="26"/>
        <v>89</v>
      </c>
      <c r="F233" s="133">
        <v>2</v>
      </c>
      <c r="G233" s="227">
        <v>0</v>
      </c>
      <c r="H233" s="227">
        <v>0</v>
      </c>
      <c r="I233" s="133">
        <v>1</v>
      </c>
      <c r="J233" s="133">
        <v>29</v>
      </c>
      <c r="K233" s="133">
        <v>29</v>
      </c>
      <c r="L233" s="133">
        <v>9</v>
      </c>
      <c r="M233" s="133">
        <v>59</v>
      </c>
      <c r="N233" s="133">
        <v>1</v>
      </c>
      <c r="O233" s="227">
        <v>0</v>
      </c>
      <c r="P233" s="227">
        <v>0</v>
      </c>
      <c r="Q233" s="227">
        <v>0</v>
      </c>
      <c r="R233" s="227">
        <v>0</v>
      </c>
      <c r="S233" s="227">
        <v>0</v>
      </c>
      <c r="T233" s="133">
        <v>42442</v>
      </c>
      <c r="U233" s="133">
        <v>100632</v>
      </c>
      <c r="V233" s="133">
        <v>235804</v>
      </c>
      <c r="W233" s="133">
        <v>228757</v>
      </c>
      <c r="X233" s="133">
        <v>7047</v>
      </c>
      <c r="Y233" s="227">
        <v>0</v>
      </c>
      <c r="Z233" s="227">
        <v>0</v>
      </c>
      <c r="AA233" s="227">
        <v>0</v>
      </c>
      <c r="AB233" s="227">
        <f t="shared" si="27"/>
        <v>0</v>
      </c>
      <c r="AC233" s="133">
        <v>120002</v>
      </c>
      <c r="AE233" s="57"/>
      <c r="AF233" s="133"/>
    </row>
    <row r="234" spans="1:32" ht="14.25" customHeight="1">
      <c r="A234" s="58" t="s">
        <v>2154</v>
      </c>
      <c r="B234" s="133">
        <v>3</v>
      </c>
      <c r="C234" s="133">
        <v>62</v>
      </c>
      <c r="D234" s="133">
        <f t="shared" si="25"/>
        <v>29</v>
      </c>
      <c r="E234" s="133">
        <f t="shared" si="26"/>
        <v>33</v>
      </c>
      <c r="F234" s="227">
        <v>0</v>
      </c>
      <c r="G234" s="227">
        <v>0</v>
      </c>
      <c r="H234" s="227">
        <v>0</v>
      </c>
      <c r="I234" s="227">
        <v>0</v>
      </c>
      <c r="J234" s="133">
        <v>23</v>
      </c>
      <c r="K234" s="133">
        <v>6</v>
      </c>
      <c r="L234" s="133">
        <v>4</v>
      </c>
      <c r="M234" s="133">
        <v>27</v>
      </c>
      <c r="N234" s="133">
        <v>2</v>
      </c>
      <c r="O234" s="227">
        <v>0</v>
      </c>
      <c r="P234" s="227">
        <v>0</v>
      </c>
      <c r="Q234" s="227">
        <v>0</v>
      </c>
      <c r="R234" s="133">
        <v>2</v>
      </c>
      <c r="S234" s="133">
        <v>1</v>
      </c>
      <c r="T234" s="133">
        <v>21086</v>
      </c>
      <c r="U234" s="133">
        <v>53803</v>
      </c>
      <c r="V234" s="133">
        <v>104805</v>
      </c>
      <c r="W234" s="133">
        <v>99815</v>
      </c>
      <c r="X234" s="133">
        <v>123</v>
      </c>
      <c r="Y234" s="133">
        <v>4867</v>
      </c>
      <c r="Z234" s="227">
        <v>0</v>
      </c>
      <c r="AA234" s="227">
        <v>0</v>
      </c>
      <c r="AB234" s="227">
        <f t="shared" si="27"/>
        <v>4867</v>
      </c>
      <c r="AC234" s="133">
        <v>39327</v>
      </c>
      <c r="AE234" s="57"/>
      <c r="AF234" s="133"/>
    </row>
    <row r="235" spans="1:32" ht="14.25" customHeight="1">
      <c r="A235" s="58" t="s">
        <v>2155</v>
      </c>
      <c r="B235" s="133">
        <v>1</v>
      </c>
      <c r="C235" s="133">
        <v>31</v>
      </c>
      <c r="D235" s="133">
        <f t="shared" si="25"/>
        <v>4</v>
      </c>
      <c r="E235" s="133">
        <f t="shared" si="26"/>
        <v>27</v>
      </c>
      <c r="F235" s="227">
        <v>0</v>
      </c>
      <c r="G235" s="227">
        <v>0</v>
      </c>
      <c r="H235" s="133">
        <v>1</v>
      </c>
      <c r="I235" s="227">
        <v>0</v>
      </c>
      <c r="J235" s="133">
        <v>2</v>
      </c>
      <c r="K235" s="133">
        <v>1</v>
      </c>
      <c r="L235" s="133">
        <v>1</v>
      </c>
      <c r="M235" s="133">
        <v>26</v>
      </c>
      <c r="N235" s="227">
        <v>0</v>
      </c>
      <c r="O235" s="227">
        <v>0</v>
      </c>
      <c r="P235" s="227">
        <v>0</v>
      </c>
      <c r="Q235" s="227">
        <v>0</v>
      </c>
      <c r="R235" s="227">
        <v>0</v>
      </c>
      <c r="S235" s="227">
        <v>0</v>
      </c>
      <c r="T235" s="133" t="s">
        <v>1902</v>
      </c>
      <c r="U235" s="133" t="s">
        <v>1902</v>
      </c>
      <c r="V235" s="133" t="s">
        <v>1902</v>
      </c>
      <c r="W235" s="133" t="s">
        <v>1902</v>
      </c>
      <c r="X235" s="133" t="s">
        <v>1902</v>
      </c>
      <c r="Y235" s="227">
        <v>0</v>
      </c>
      <c r="Z235" s="227">
        <v>0</v>
      </c>
      <c r="AA235" s="227">
        <v>0</v>
      </c>
      <c r="AB235" s="227">
        <f t="shared" si="27"/>
        <v>0</v>
      </c>
      <c r="AC235" s="133" t="s">
        <v>1902</v>
      </c>
      <c r="AE235" s="57"/>
      <c r="AF235" s="133"/>
    </row>
    <row r="236" spans="1:32" ht="14.25" customHeight="1">
      <c r="A236" s="58" t="s">
        <v>2157</v>
      </c>
      <c r="B236" s="133">
        <v>2</v>
      </c>
      <c r="C236" s="133">
        <v>12</v>
      </c>
      <c r="D236" s="133">
        <f t="shared" si="25"/>
        <v>9</v>
      </c>
      <c r="E236" s="133">
        <f t="shared" si="26"/>
        <v>3</v>
      </c>
      <c r="F236" s="227">
        <v>0</v>
      </c>
      <c r="G236" s="227">
        <v>0</v>
      </c>
      <c r="H236" s="133">
        <v>1</v>
      </c>
      <c r="I236" s="227">
        <v>0</v>
      </c>
      <c r="J236" s="133">
        <v>6</v>
      </c>
      <c r="K236" s="133">
        <v>3</v>
      </c>
      <c r="L236" s="133">
        <v>2</v>
      </c>
      <c r="M236" s="227">
        <v>0</v>
      </c>
      <c r="N236" s="227">
        <v>0</v>
      </c>
      <c r="O236" s="227">
        <v>0</v>
      </c>
      <c r="P236" s="227">
        <v>0</v>
      </c>
      <c r="Q236" s="227">
        <v>0</v>
      </c>
      <c r="R236" s="227">
        <v>0</v>
      </c>
      <c r="S236" s="227">
        <v>0</v>
      </c>
      <c r="T236" s="133" t="s">
        <v>1902</v>
      </c>
      <c r="U236" s="133" t="s">
        <v>1902</v>
      </c>
      <c r="V236" s="133" t="s">
        <v>1902</v>
      </c>
      <c r="W236" s="133" t="s">
        <v>1902</v>
      </c>
      <c r="X236" s="133" t="s">
        <v>1902</v>
      </c>
      <c r="Y236" s="227">
        <v>0</v>
      </c>
      <c r="Z236" s="227">
        <v>0</v>
      </c>
      <c r="AA236" s="227">
        <v>0</v>
      </c>
      <c r="AB236" s="227">
        <f t="shared" si="27"/>
        <v>0</v>
      </c>
      <c r="AC236" s="133" t="s">
        <v>1902</v>
      </c>
      <c r="AE236" s="57"/>
      <c r="AF236" s="133"/>
    </row>
    <row r="237" spans="1:32" ht="14.25" customHeight="1">
      <c r="A237" s="58" t="s">
        <v>2159</v>
      </c>
      <c r="B237" s="133">
        <v>4</v>
      </c>
      <c r="C237" s="133">
        <v>28</v>
      </c>
      <c r="D237" s="133">
        <f t="shared" si="25"/>
        <v>15</v>
      </c>
      <c r="E237" s="133">
        <f t="shared" si="26"/>
        <v>13</v>
      </c>
      <c r="F237" s="133">
        <v>2</v>
      </c>
      <c r="G237" s="227">
        <v>0</v>
      </c>
      <c r="H237" s="227">
        <v>0</v>
      </c>
      <c r="I237" s="227">
        <v>0</v>
      </c>
      <c r="J237" s="133">
        <v>12</v>
      </c>
      <c r="K237" s="133">
        <v>7</v>
      </c>
      <c r="L237" s="133">
        <v>1</v>
      </c>
      <c r="M237" s="133">
        <v>6</v>
      </c>
      <c r="N237" s="227">
        <v>0</v>
      </c>
      <c r="O237" s="227">
        <v>0</v>
      </c>
      <c r="P237" s="227">
        <v>0</v>
      </c>
      <c r="Q237" s="227">
        <v>0</v>
      </c>
      <c r="R237" s="227">
        <v>0</v>
      </c>
      <c r="S237" s="227">
        <v>0</v>
      </c>
      <c r="T237" s="133">
        <v>10136</v>
      </c>
      <c r="U237" s="133">
        <v>31746</v>
      </c>
      <c r="V237" s="133">
        <v>50582</v>
      </c>
      <c r="W237" s="133">
        <v>49383</v>
      </c>
      <c r="X237" s="133">
        <v>1199</v>
      </c>
      <c r="Y237" s="227">
        <v>0</v>
      </c>
      <c r="Z237" s="227">
        <v>0</v>
      </c>
      <c r="AA237" s="227">
        <v>0</v>
      </c>
      <c r="AB237" s="227">
        <f t="shared" si="27"/>
        <v>0</v>
      </c>
      <c r="AC237" s="133">
        <v>17441</v>
      </c>
      <c r="AE237" s="57"/>
      <c r="AF237" s="133"/>
    </row>
    <row r="238" spans="1:32" ht="14.25" customHeight="1">
      <c r="A238" s="58" t="s">
        <v>2161</v>
      </c>
      <c r="B238" s="133">
        <v>1</v>
      </c>
      <c r="C238" s="133">
        <v>4</v>
      </c>
      <c r="D238" s="133">
        <f t="shared" si="25"/>
        <v>3</v>
      </c>
      <c r="E238" s="133">
        <f t="shared" si="26"/>
        <v>1</v>
      </c>
      <c r="F238" s="227">
        <v>0</v>
      </c>
      <c r="G238" s="227">
        <v>0</v>
      </c>
      <c r="H238" s="227">
        <v>0</v>
      </c>
      <c r="I238" s="227">
        <v>0</v>
      </c>
      <c r="J238" s="133">
        <v>3</v>
      </c>
      <c r="K238" s="133">
        <v>1</v>
      </c>
      <c r="L238" s="227">
        <v>0</v>
      </c>
      <c r="M238" s="227">
        <v>0</v>
      </c>
      <c r="N238" s="227">
        <v>0</v>
      </c>
      <c r="O238" s="227">
        <v>0</v>
      </c>
      <c r="P238" s="227">
        <v>0</v>
      </c>
      <c r="Q238" s="227">
        <v>0</v>
      </c>
      <c r="R238" s="227">
        <v>0</v>
      </c>
      <c r="S238" s="227">
        <v>0</v>
      </c>
      <c r="T238" s="133" t="s">
        <v>1902</v>
      </c>
      <c r="U238" s="133" t="s">
        <v>1902</v>
      </c>
      <c r="V238" s="133" t="s">
        <v>1902</v>
      </c>
      <c r="W238" s="133" t="s">
        <v>1902</v>
      </c>
      <c r="X238" s="227">
        <v>0</v>
      </c>
      <c r="Y238" s="227">
        <v>0</v>
      </c>
      <c r="Z238" s="227">
        <v>0</v>
      </c>
      <c r="AA238" s="227">
        <v>0</v>
      </c>
      <c r="AB238" s="227">
        <f t="shared" si="27"/>
        <v>0</v>
      </c>
      <c r="AC238" s="133" t="s">
        <v>1902</v>
      </c>
      <c r="AE238" s="57"/>
      <c r="AF238" s="133"/>
    </row>
    <row r="239" spans="1:32" ht="14.25" customHeight="1">
      <c r="A239" s="58" t="s">
        <v>2162</v>
      </c>
      <c r="B239" s="133">
        <v>3</v>
      </c>
      <c r="C239" s="133">
        <v>83</v>
      </c>
      <c r="D239" s="133">
        <f t="shared" si="25"/>
        <v>48</v>
      </c>
      <c r="E239" s="133">
        <f t="shared" si="26"/>
        <v>35</v>
      </c>
      <c r="F239" s="227">
        <v>0</v>
      </c>
      <c r="G239" s="227">
        <v>0</v>
      </c>
      <c r="H239" s="133">
        <v>3</v>
      </c>
      <c r="I239" s="227">
        <v>0</v>
      </c>
      <c r="J239" s="133">
        <v>45</v>
      </c>
      <c r="K239" s="133">
        <v>8</v>
      </c>
      <c r="L239" s="227">
        <v>0</v>
      </c>
      <c r="M239" s="133">
        <v>27</v>
      </c>
      <c r="N239" s="227">
        <v>0</v>
      </c>
      <c r="O239" s="227">
        <v>0</v>
      </c>
      <c r="P239" s="227">
        <v>0</v>
      </c>
      <c r="Q239" s="227">
        <v>0</v>
      </c>
      <c r="R239" s="227">
        <v>0</v>
      </c>
      <c r="S239" s="227">
        <v>0</v>
      </c>
      <c r="T239" s="133">
        <v>40872</v>
      </c>
      <c r="U239" s="133">
        <v>67131</v>
      </c>
      <c r="V239" s="133">
        <v>146574</v>
      </c>
      <c r="W239" s="133">
        <v>142153</v>
      </c>
      <c r="X239" s="133">
        <v>1153</v>
      </c>
      <c r="Y239" s="133">
        <v>3268</v>
      </c>
      <c r="Z239" s="227">
        <v>0</v>
      </c>
      <c r="AA239" s="227">
        <v>0</v>
      </c>
      <c r="AB239" s="227">
        <f t="shared" si="27"/>
        <v>3268</v>
      </c>
      <c r="AC239" s="133">
        <v>73092</v>
      </c>
      <c r="AE239" s="57"/>
      <c r="AF239" s="133"/>
    </row>
    <row r="240" spans="1:32" ht="14.25" customHeight="1">
      <c r="A240" s="58" t="s">
        <v>2163</v>
      </c>
      <c r="B240" s="133">
        <v>3</v>
      </c>
      <c r="C240" s="133">
        <v>41</v>
      </c>
      <c r="D240" s="133">
        <f t="shared" si="25"/>
        <v>35</v>
      </c>
      <c r="E240" s="133">
        <f t="shared" si="26"/>
        <v>6</v>
      </c>
      <c r="F240" s="227">
        <v>0</v>
      </c>
      <c r="G240" s="227">
        <v>0</v>
      </c>
      <c r="H240" s="133">
        <v>3</v>
      </c>
      <c r="I240" s="227">
        <v>0</v>
      </c>
      <c r="J240" s="133">
        <v>24</v>
      </c>
      <c r="K240" s="133">
        <v>3</v>
      </c>
      <c r="L240" s="133">
        <v>7</v>
      </c>
      <c r="M240" s="133">
        <v>3</v>
      </c>
      <c r="N240" s="133">
        <v>1</v>
      </c>
      <c r="O240" s="227">
        <v>0</v>
      </c>
      <c r="P240" s="227">
        <v>0</v>
      </c>
      <c r="Q240" s="227">
        <v>0</v>
      </c>
      <c r="R240" s="133">
        <v>4</v>
      </c>
      <c r="S240" s="227">
        <v>0</v>
      </c>
      <c r="T240" s="133">
        <v>16349</v>
      </c>
      <c r="U240" s="133">
        <v>40740</v>
      </c>
      <c r="V240" s="133">
        <v>76450</v>
      </c>
      <c r="W240" s="133">
        <v>75517</v>
      </c>
      <c r="X240" s="227">
        <v>0</v>
      </c>
      <c r="Y240" s="133">
        <v>933</v>
      </c>
      <c r="Z240" s="227">
        <v>0</v>
      </c>
      <c r="AA240" s="227">
        <v>0</v>
      </c>
      <c r="AB240" s="227">
        <f t="shared" si="27"/>
        <v>933</v>
      </c>
      <c r="AC240" s="133">
        <v>33065</v>
      </c>
      <c r="AE240" s="57"/>
      <c r="AF240" s="133"/>
    </row>
    <row r="241" spans="1:32" ht="14.25" customHeight="1">
      <c r="A241" s="58" t="s">
        <v>2165</v>
      </c>
      <c r="B241" s="133">
        <v>4</v>
      </c>
      <c r="C241" s="133">
        <v>28</v>
      </c>
      <c r="D241" s="133">
        <f t="shared" si="25"/>
        <v>14</v>
      </c>
      <c r="E241" s="133">
        <f t="shared" si="26"/>
        <v>14</v>
      </c>
      <c r="F241" s="227">
        <v>0</v>
      </c>
      <c r="G241" s="227">
        <v>0</v>
      </c>
      <c r="H241" s="133">
        <v>4</v>
      </c>
      <c r="I241" s="227">
        <v>0</v>
      </c>
      <c r="J241" s="133">
        <v>7</v>
      </c>
      <c r="K241" s="133">
        <v>3</v>
      </c>
      <c r="L241" s="133">
        <v>4</v>
      </c>
      <c r="M241" s="133">
        <v>11</v>
      </c>
      <c r="N241" s="227">
        <v>0</v>
      </c>
      <c r="O241" s="227">
        <v>0</v>
      </c>
      <c r="P241" s="133">
        <v>1</v>
      </c>
      <c r="Q241" s="227">
        <v>0</v>
      </c>
      <c r="R241" s="227">
        <v>0</v>
      </c>
      <c r="S241" s="227">
        <v>0</v>
      </c>
      <c r="T241" s="133">
        <v>6507</v>
      </c>
      <c r="U241" s="133">
        <v>13228</v>
      </c>
      <c r="V241" s="133">
        <v>23846</v>
      </c>
      <c r="W241" s="133">
        <v>12290</v>
      </c>
      <c r="X241" s="133">
        <v>11556</v>
      </c>
      <c r="Y241" s="227">
        <v>0</v>
      </c>
      <c r="Z241" s="227">
        <v>0</v>
      </c>
      <c r="AA241" s="227">
        <v>0</v>
      </c>
      <c r="AB241" s="227">
        <f t="shared" si="27"/>
        <v>0</v>
      </c>
      <c r="AC241" s="133">
        <v>9832</v>
      </c>
      <c r="AE241" s="57"/>
      <c r="AF241" s="133"/>
    </row>
    <row r="242" spans="1:32" ht="14.25" customHeight="1">
      <c r="A242" s="58" t="s">
        <v>2166</v>
      </c>
      <c r="B242" s="133">
        <v>14</v>
      </c>
      <c r="C242" s="133">
        <v>265</v>
      </c>
      <c r="D242" s="133">
        <f t="shared" si="25"/>
        <v>161</v>
      </c>
      <c r="E242" s="133">
        <f t="shared" si="26"/>
        <v>104</v>
      </c>
      <c r="F242" s="133">
        <v>1</v>
      </c>
      <c r="G242" s="227">
        <v>0</v>
      </c>
      <c r="H242" s="133">
        <v>22</v>
      </c>
      <c r="I242" s="133">
        <v>8</v>
      </c>
      <c r="J242" s="133">
        <v>115</v>
      </c>
      <c r="K242" s="133">
        <v>63</v>
      </c>
      <c r="L242" s="133">
        <v>20</v>
      </c>
      <c r="M242" s="133">
        <v>32</v>
      </c>
      <c r="N242" s="133">
        <v>3</v>
      </c>
      <c r="O242" s="133">
        <v>1</v>
      </c>
      <c r="P242" s="227">
        <v>0</v>
      </c>
      <c r="Q242" s="227">
        <v>0</v>
      </c>
      <c r="R242" s="227">
        <v>0</v>
      </c>
      <c r="S242" s="133">
        <v>1</v>
      </c>
      <c r="T242" s="133">
        <v>102400</v>
      </c>
      <c r="U242" s="133">
        <v>248202</v>
      </c>
      <c r="V242" s="133">
        <v>464783</v>
      </c>
      <c r="W242" s="133">
        <v>360640</v>
      </c>
      <c r="X242" s="133">
        <v>104143</v>
      </c>
      <c r="Y242" s="227">
        <v>0</v>
      </c>
      <c r="Z242" s="227">
        <v>0</v>
      </c>
      <c r="AA242" s="227">
        <v>0</v>
      </c>
      <c r="AB242" s="227">
        <f t="shared" si="27"/>
        <v>0</v>
      </c>
      <c r="AC242" s="133">
        <v>197954</v>
      </c>
      <c r="AE242" s="57"/>
      <c r="AF242" s="133"/>
    </row>
    <row r="243" spans="1:32" ht="14.25" customHeight="1">
      <c r="A243" s="58" t="s">
        <v>2167</v>
      </c>
      <c r="B243" s="133">
        <v>1</v>
      </c>
      <c r="C243" s="133">
        <v>95</v>
      </c>
      <c r="D243" s="133">
        <f t="shared" si="25"/>
        <v>58</v>
      </c>
      <c r="E243" s="133">
        <f t="shared" si="26"/>
        <v>37</v>
      </c>
      <c r="F243" s="227">
        <v>0</v>
      </c>
      <c r="G243" s="227">
        <v>0</v>
      </c>
      <c r="H243" s="133">
        <v>1</v>
      </c>
      <c r="I243" s="227">
        <v>0</v>
      </c>
      <c r="J243" s="133">
        <v>57</v>
      </c>
      <c r="K243" s="133">
        <v>28</v>
      </c>
      <c r="L243" s="227">
        <v>0</v>
      </c>
      <c r="M243" s="227">
        <v>0</v>
      </c>
      <c r="N243" s="227">
        <v>0</v>
      </c>
      <c r="O243" s="133">
        <v>9</v>
      </c>
      <c r="P243" s="227">
        <v>0</v>
      </c>
      <c r="Q243" s="227">
        <v>0</v>
      </c>
      <c r="R243" s="227">
        <v>0</v>
      </c>
      <c r="S243" s="227">
        <v>0</v>
      </c>
      <c r="T243" s="133" t="s">
        <v>1902</v>
      </c>
      <c r="U243" s="133" t="s">
        <v>1902</v>
      </c>
      <c r="V243" s="133" t="s">
        <v>1902</v>
      </c>
      <c r="W243" s="133" t="s">
        <v>1902</v>
      </c>
      <c r="X243" s="227">
        <v>0</v>
      </c>
      <c r="Y243" s="133" t="s">
        <v>2253</v>
      </c>
      <c r="Z243" s="227">
        <v>0</v>
      </c>
      <c r="AA243" s="227">
        <v>0</v>
      </c>
      <c r="AB243" s="227" t="s">
        <v>1902</v>
      </c>
      <c r="AC243" s="133" t="s">
        <v>1902</v>
      </c>
      <c r="AE243" s="57"/>
      <c r="AF243" s="133"/>
    </row>
    <row r="244" spans="1:32" ht="14.25" customHeight="1">
      <c r="A244" s="58" t="s">
        <v>2168</v>
      </c>
      <c r="B244" s="133">
        <v>8</v>
      </c>
      <c r="C244" s="133">
        <v>348</v>
      </c>
      <c r="D244" s="133">
        <f t="shared" si="25"/>
        <v>293</v>
      </c>
      <c r="E244" s="133">
        <f t="shared" si="26"/>
        <v>55</v>
      </c>
      <c r="F244" s="227">
        <v>0</v>
      </c>
      <c r="G244" s="227">
        <v>0</v>
      </c>
      <c r="H244" s="133">
        <v>14</v>
      </c>
      <c r="I244" s="133">
        <v>5</v>
      </c>
      <c r="J244" s="133">
        <v>267</v>
      </c>
      <c r="K244" s="133">
        <v>44</v>
      </c>
      <c r="L244" s="133">
        <v>11</v>
      </c>
      <c r="M244" s="133">
        <v>6</v>
      </c>
      <c r="N244" s="133">
        <v>1</v>
      </c>
      <c r="O244" s="227">
        <v>0</v>
      </c>
      <c r="P244" s="227">
        <v>0</v>
      </c>
      <c r="Q244" s="227">
        <v>0</v>
      </c>
      <c r="R244" s="227">
        <v>0</v>
      </c>
      <c r="S244" s="227">
        <v>0</v>
      </c>
      <c r="T244" s="133">
        <v>180090</v>
      </c>
      <c r="U244" s="133">
        <v>338562</v>
      </c>
      <c r="V244" s="133">
        <v>816119</v>
      </c>
      <c r="W244" s="133">
        <v>787483</v>
      </c>
      <c r="X244" s="133">
        <v>13189</v>
      </c>
      <c r="Y244" s="133">
        <v>15447</v>
      </c>
      <c r="Z244" s="133">
        <v>1703</v>
      </c>
      <c r="AA244" s="133">
        <v>1081</v>
      </c>
      <c r="AB244" s="227">
        <f t="shared" si="27"/>
        <v>12663</v>
      </c>
      <c r="AC244" s="133">
        <v>426812</v>
      </c>
      <c r="AE244" s="57"/>
      <c r="AF244" s="133"/>
    </row>
    <row r="245" spans="1:32" ht="14.25" customHeight="1">
      <c r="A245" s="58" t="s">
        <v>2169</v>
      </c>
      <c r="B245" s="133">
        <v>2</v>
      </c>
      <c r="C245" s="133">
        <v>96</v>
      </c>
      <c r="D245" s="133">
        <f t="shared" si="25"/>
        <v>59</v>
      </c>
      <c r="E245" s="133">
        <f t="shared" si="26"/>
        <v>37</v>
      </c>
      <c r="F245" s="227">
        <v>0</v>
      </c>
      <c r="G245" s="227">
        <v>0</v>
      </c>
      <c r="H245" s="133">
        <v>3</v>
      </c>
      <c r="I245" s="227">
        <v>0</v>
      </c>
      <c r="J245" s="133">
        <v>44</v>
      </c>
      <c r="K245" s="133">
        <v>27</v>
      </c>
      <c r="L245" s="133">
        <v>12</v>
      </c>
      <c r="M245" s="133">
        <v>10</v>
      </c>
      <c r="N245" s="227">
        <v>0</v>
      </c>
      <c r="O245" s="227">
        <v>0</v>
      </c>
      <c r="P245" s="227">
        <v>0</v>
      </c>
      <c r="Q245" s="227">
        <v>0</v>
      </c>
      <c r="R245" s="227">
        <v>0</v>
      </c>
      <c r="S245" s="227">
        <v>0</v>
      </c>
      <c r="T245" s="133" t="s">
        <v>1902</v>
      </c>
      <c r="U245" s="133" t="s">
        <v>1902</v>
      </c>
      <c r="V245" s="133" t="s">
        <v>1902</v>
      </c>
      <c r="W245" s="133" t="s">
        <v>1902</v>
      </c>
      <c r="X245" s="133" t="s">
        <v>1902</v>
      </c>
      <c r="Y245" s="227">
        <v>0</v>
      </c>
      <c r="Z245" s="227">
        <v>0</v>
      </c>
      <c r="AA245" s="227">
        <v>0</v>
      </c>
      <c r="AB245" s="227">
        <f t="shared" si="27"/>
        <v>0</v>
      </c>
      <c r="AC245" s="133" t="s">
        <v>1902</v>
      </c>
      <c r="AE245" s="57"/>
      <c r="AF245" s="133"/>
    </row>
    <row r="246" spans="1:32" ht="14.25" customHeight="1">
      <c r="A246" s="58" t="s">
        <v>2170</v>
      </c>
      <c r="B246" s="133">
        <v>5</v>
      </c>
      <c r="C246" s="133">
        <v>166</v>
      </c>
      <c r="D246" s="133">
        <f t="shared" si="25"/>
        <v>103</v>
      </c>
      <c r="E246" s="133">
        <f t="shared" si="26"/>
        <v>63</v>
      </c>
      <c r="F246" s="227">
        <v>0</v>
      </c>
      <c r="G246" s="227">
        <v>0</v>
      </c>
      <c r="H246" s="133">
        <v>6</v>
      </c>
      <c r="I246" s="133">
        <v>2</v>
      </c>
      <c r="J246" s="133">
        <v>88</v>
      </c>
      <c r="K246" s="133">
        <v>21</v>
      </c>
      <c r="L246" s="133">
        <v>6</v>
      </c>
      <c r="M246" s="133">
        <v>38</v>
      </c>
      <c r="N246" s="133">
        <v>3</v>
      </c>
      <c r="O246" s="133">
        <v>2</v>
      </c>
      <c r="P246" s="227">
        <v>0</v>
      </c>
      <c r="Q246" s="227">
        <v>0</v>
      </c>
      <c r="R246" s="227">
        <v>0</v>
      </c>
      <c r="S246" s="227">
        <v>0</v>
      </c>
      <c r="T246" s="133">
        <v>48390</v>
      </c>
      <c r="U246" s="133">
        <v>72307</v>
      </c>
      <c r="V246" s="133">
        <v>159611</v>
      </c>
      <c r="W246" s="133">
        <v>116682</v>
      </c>
      <c r="X246" s="133">
        <v>42818</v>
      </c>
      <c r="Y246" s="133">
        <v>111</v>
      </c>
      <c r="Z246" s="227">
        <v>0</v>
      </c>
      <c r="AA246" s="133">
        <v>111</v>
      </c>
      <c r="AB246" s="227">
        <f t="shared" si="27"/>
        <v>0</v>
      </c>
      <c r="AC246" s="133">
        <v>75739</v>
      </c>
      <c r="AE246" s="57"/>
      <c r="AF246" s="133"/>
    </row>
    <row r="247" spans="1:32" ht="14.25" customHeight="1">
      <c r="A247" s="58" t="s">
        <v>2202</v>
      </c>
      <c r="B247" s="133">
        <v>4</v>
      </c>
      <c r="C247" s="133">
        <v>219</v>
      </c>
      <c r="D247" s="133">
        <f t="shared" si="25"/>
        <v>124</v>
      </c>
      <c r="E247" s="133">
        <f t="shared" si="26"/>
        <v>95</v>
      </c>
      <c r="F247" s="133">
        <v>1</v>
      </c>
      <c r="G247" s="133">
        <v>1</v>
      </c>
      <c r="H247" s="133">
        <v>7</v>
      </c>
      <c r="I247" s="133">
        <v>1</v>
      </c>
      <c r="J247" s="133">
        <v>73</v>
      </c>
      <c r="K247" s="133">
        <v>7</v>
      </c>
      <c r="L247" s="133">
        <v>42</v>
      </c>
      <c r="M247" s="133">
        <v>79</v>
      </c>
      <c r="N247" s="133">
        <v>1</v>
      </c>
      <c r="O247" s="133">
        <v>7</v>
      </c>
      <c r="P247" s="227">
        <v>0</v>
      </c>
      <c r="Q247" s="227">
        <v>0</v>
      </c>
      <c r="R247" s="227">
        <v>0</v>
      </c>
      <c r="S247" s="227">
        <v>0</v>
      </c>
      <c r="T247" s="133">
        <v>76389</v>
      </c>
      <c r="U247" s="133">
        <v>185798</v>
      </c>
      <c r="V247" s="133">
        <v>340447</v>
      </c>
      <c r="W247" s="133">
        <v>330103</v>
      </c>
      <c r="X247" s="133">
        <v>9863</v>
      </c>
      <c r="Y247" s="133">
        <v>481</v>
      </c>
      <c r="Z247" s="227">
        <v>0</v>
      </c>
      <c r="AA247" s="227">
        <v>0</v>
      </c>
      <c r="AB247" s="227">
        <f t="shared" si="27"/>
        <v>481</v>
      </c>
      <c r="AC247" s="133">
        <v>122008</v>
      </c>
      <c r="AE247" s="57"/>
      <c r="AF247" s="133"/>
    </row>
    <row r="248" spans="1:32" ht="14.25" customHeight="1">
      <c r="A248" s="58" t="s">
        <v>2204</v>
      </c>
      <c r="B248" s="133">
        <v>16</v>
      </c>
      <c r="C248" s="133">
        <v>394</v>
      </c>
      <c r="D248" s="133">
        <f t="shared" si="25"/>
        <v>228</v>
      </c>
      <c r="E248" s="133">
        <f t="shared" si="26"/>
        <v>166</v>
      </c>
      <c r="F248" s="133">
        <v>2</v>
      </c>
      <c r="G248" s="227">
        <v>0</v>
      </c>
      <c r="H248" s="133">
        <v>24</v>
      </c>
      <c r="I248" s="133">
        <v>10</v>
      </c>
      <c r="J248" s="133">
        <v>174</v>
      </c>
      <c r="K248" s="133">
        <v>61</v>
      </c>
      <c r="L248" s="133">
        <v>28</v>
      </c>
      <c r="M248" s="133">
        <v>90</v>
      </c>
      <c r="N248" s="133">
        <v>1</v>
      </c>
      <c r="O248" s="133">
        <v>5</v>
      </c>
      <c r="P248" s="133">
        <v>1</v>
      </c>
      <c r="Q248" s="227">
        <v>0</v>
      </c>
      <c r="R248" s="227">
        <v>0</v>
      </c>
      <c r="S248" s="227">
        <v>0</v>
      </c>
      <c r="T248" s="133">
        <v>117683</v>
      </c>
      <c r="U248" s="133">
        <v>485082</v>
      </c>
      <c r="V248" s="133">
        <v>725814</v>
      </c>
      <c r="W248" s="133">
        <v>677752</v>
      </c>
      <c r="X248" s="133">
        <v>40091</v>
      </c>
      <c r="Y248" s="133">
        <v>7971</v>
      </c>
      <c r="Z248" s="227">
        <v>0</v>
      </c>
      <c r="AA248" s="227">
        <v>0</v>
      </c>
      <c r="AB248" s="227">
        <f t="shared" si="27"/>
        <v>7971</v>
      </c>
      <c r="AC248" s="133">
        <v>218100</v>
      </c>
      <c r="AE248" s="57"/>
      <c r="AF248" s="133"/>
    </row>
    <row r="249" spans="1:32" ht="14.25" customHeight="1">
      <c r="A249" s="147" t="s">
        <v>2235</v>
      </c>
      <c r="B249" s="133">
        <v>30</v>
      </c>
      <c r="C249" s="133">
        <v>182</v>
      </c>
      <c r="D249" s="133">
        <f aca="true" t="shared" si="28" ref="D249:D254">(F249+H249+J249+L249+N249)-P249</f>
        <v>110</v>
      </c>
      <c r="E249" s="133">
        <f aca="true" t="shared" si="29" ref="E249:E254">(G249+I249+K249+M249+O249)-Q249</f>
        <v>72</v>
      </c>
      <c r="F249" s="133">
        <v>6</v>
      </c>
      <c r="G249" s="133">
        <v>1</v>
      </c>
      <c r="H249" s="133">
        <v>17</v>
      </c>
      <c r="I249" s="133">
        <v>4</v>
      </c>
      <c r="J249" s="133">
        <v>71</v>
      </c>
      <c r="K249" s="133">
        <v>31</v>
      </c>
      <c r="L249" s="133">
        <v>17</v>
      </c>
      <c r="M249" s="133">
        <v>36</v>
      </c>
      <c r="N249" s="227">
        <v>0</v>
      </c>
      <c r="O249" s="227">
        <v>0</v>
      </c>
      <c r="P249" s="133">
        <v>1</v>
      </c>
      <c r="Q249" s="227">
        <v>0</v>
      </c>
      <c r="R249" s="133">
        <v>2</v>
      </c>
      <c r="S249" s="133">
        <v>1</v>
      </c>
      <c r="T249" s="133">
        <v>51336</v>
      </c>
      <c r="U249" s="133">
        <v>138566</v>
      </c>
      <c r="V249" s="133">
        <v>257523</v>
      </c>
      <c r="W249" s="133">
        <v>217147</v>
      </c>
      <c r="X249" s="133">
        <v>34308</v>
      </c>
      <c r="Y249" s="133">
        <v>6068</v>
      </c>
      <c r="Z249" s="227">
        <v>0</v>
      </c>
      <c r="AA249" s="133">
        <v>1192</v>
      </c>
      <c r="AB249" s="227">
        <f t="shared" si="27"/>
        <v>4876</v>
      </c>
      <c r="AC249" s="133">
        <v>110166</v>
      </c>
      <c r="AE249" s="57"/>
      <c r="AF249" s="133"/>
    </row>
    <row r="250" spans="1:32" ht="14.25" customHeight="1">
      <c r="A250" s="147" t="s">
        <v>2236</v>
      </c>
      <c r="B250" s="133">
        <v>19</v>
      </c>
      <c r="C250" s="133">
        <v>231</v>
      </c>
      <c r="D250" s="133">
        <f t="shared" si="28"/>
        <v>145</v>
      </c>
      <c r="E250" s="133">
        <f t="shared" si="29"/>
        <v>86</v>
      </c>
      <c r="F250" s="133">
        <v>1</v>
      </c>
      <c r="G250" s="227">
        <v>0</v>
      </c>
      <c r="H250" s="133">
        <v>22</v>
      </c>
      <c r="I250" s="133">
        <v>7</v>
      </c>
      <c r="J250" s="133">
        <v>99</v>
      </c>
      <c r="K250" s="133">
        <v>27</v>
      </c>
      <c r="L250" s="133">
        <v>21</v>
      </c>
      <c r="M250" s="133">
        <v>52</v>
      </c>
      <c r="N250" s="133">
        <v>2</v>
      </c>
      <c r="O250" s="227">
        <v>0</v>
      </c>
      <c r="P250" s="227">
        <v>0</v>
      </c>
      <c r="Q250" s="227">
        <v>0</v>
      </c>
      <c r="R250" s="133">
        <v>4</v>
      </c>
      <c r="S250" s="133">
        <v>1</v>
      </c>
      <c r="T250" s="133">
        <v>87379</v>
      </c>
      <c r="U250" s="133">
        <v>259324</v>
      </c>
      <c r="V250" s="133">
        <v>543198</v>
      </c>
      <c r="W250" s="133">
        <v>472188</v>
      </c>
      <c r="X250" s="133">
        <v>70077</v>
      </c>
      <c r="Y250" s="133">
        <v>933</v>
      </c>
      <c r="Z250" s="227">
        <v>0</v>
      </c>
      <c r="AA250" s="227">
        <v>0</v>
      </c>
      <c r="AB250" s="227">
        <f t="shared" si="27"/>
        <v>933</v>
      </c>
      <c r="AC250" s="133">
        <v>259840</v>
      </c>
      <c r="AE250" s="57"/>
      <c r="AF250" s="133"/>
    </row>
    <row r="251" spans="1:32" ht="14.25" customHeight="1">
      <c r="A251" s="147" t="s">
        <v>2237</v>
      </c>
      <c r="B251" s="133">
        <v>9</v>
      </c>
      <c r="C251" s="133">
        <v>216</v>
      </c>
      <c r="D251" s="133">
        <f t="shared" si="28"/>
        <v>103</v>
      </c>
      <c r="E251" s="133">
        <f t="shared" si="29"/>
        <v>113</v>
      </c>
      <c r="F251" s="133">
        <v>1</v>
      </c>
      <c r="G251" s="227">
        <v>0</v>
      </c>
      <c r="H251" s="133">
        <v>11</v>
      </c>
      <c r="I251" s="133">
        <v>8</v>
      </c>
      <c r="J251" s="133">
        <v>79</v>
      </c>
      <c r="K251" s="133">
        <v>33</v>
      </c>
      <c r="L251" s="133">
        <v>11</v>
      </c>
      <c r="M251" s="133">
        <v>71</v>
      </c>
      <c r="N251" s="133">
        <v>1</v>
      </c>
      <c r="O251" s="133">
        <v>1</v>
      </c>
      <c r="P251" s="227">
        <v>0</v>
      </c>
      <c r="Q251" s="227">
        <v>0</v>
      </c>
      <c r="R251" s="227">
        <v>0</v>
      </c>
      <c r="S251" s="227">
        <v>0</v>
      </c>
      <c r="T251" s="133">
        <v>51118</v>
      </c>
      <c r="U251" s="133">
        <v>231119</v>
      </c>
      <c r="V251" s="133">
        <v>314906</v>
      </c>
      <c r="W251" s="133">
        <v>289814</v>
      </c>
      <c r="X251" s="133">
        <v>24611</v>
      </c>
      <c r="Y251" s="133">
        <v>481</v>
      </c>
      <c r="Z251" s="227">
        <v>0</v>
      </c>
      <c r="AA251" s="227">
        <v>0</v>
      </c>
      <c r="AB251" s="227">
        <f t="shared" si="27"/>
        <v>481</v>
      </c>
      <c r="AC251" s="133">
        <v>77597</v>
      </c>
      <c r="AE251" s="57"/>
      <c r="AF251" s="133"/>
    </row>
    <row r="252" spans="1:35" ht="14.25" customHeight="1">
      <c r="A252" s="147" t="s">
        <v>2238</v>
      </c>
      <c r="B252" s="133">
        <v>6</v>
      </c>
      <c r="C252" s="133">
        <v>227</v>
      </c>
      <c r="D252" s="133">
        <f t="shared" si="28"/>
        <v>93</v>
      </c>
      <c r="E252" s="133">
        <f t="shared" si="29"/>
        <v>134</v>
      </c>
      <c r="F252" s="227">
        <v>0</v>
      </c>
      <c r="G252" s="227">
        <v>0</v>
      </c>
      <c r="H252" s="133">
        <v>7</v>
      </c>
      <c r="I252" s="227">
        <v>0</v>
      </c>
      <c r="J252" s="133">
        <v>77</v>
      </c>
      <c r="K252" s="133">
        <v>43</v>
      </c>
      <c r="L252" s="133">
        <v>5</v>
      </c>
      <c r="M252" s="133">
        <v>90</v>
      </c>
      <c r="N252" s="133">
        <v>4</v>
      </c>
      <c r="O252" s="133">
        <v>1</v>
      </c>
      <c r="P252" s="227">
        <v>0</v>
      </c>
      <c r="Q252" s="227">
        <v>0</v>
      </c>
      <c r="R252" s="227">
        <v>0</v>
      </c>
      <c r="S252" s="227">
        <v>0</v>
      </c>
      <c r="T252" s="133">
        <v>69696</v>
      </c>
      <c r="U252" s="133">
        <v>121578</v>
      </c>
      <c r="V252" s="133">
        <v>225632</v>
      </c>
      <c r="W252" s="133">
        <v>162174</v>
      </c>
      <c r="X252" s="133">
        <v>58706</v>
      </c>
      <c r="Y252" s="133">
        <v>4752</v>
      </c>
      <c r="Z252" s="227">
        <v>0</v>
      </c>
      <c r="AA252" s="227">
        <v>0</v>
      </c>
      <c r="AB252" s="227">
        <f t="shared" si="27"/>
        <v>4752</v>
      </c>
      <c r="AC252" s="133">
        <v>88835</v>
      </c>
      <c r="AD252" s="57"/>
      <c r="AE252" s="57"/>
      <c r="AF252" s="57"/>
      <c r="AH252" s="57"/>
      <c r="AI252" s="133"/>
    </row>
    <row r="253" spans="1:35" ht="14.25" customHeight="1">
      <c r="A253" s="147" t="s">
        <v>2239</v>
      </c>
      <c r="B253" s="133">
        <v>8</v>
      </c>
      <c r="C253" s="133">
        <v>595</v>
      </c>
      <c r="D253" s="133">
        <f t="shared" si="28"/>
        <v>359</v>
      </c>
      <c r="E253" s="133">
        <f t="shared" si="29"/>
        <v>236</v>
      </c>
      <c r="F253" s="227">
        <v>0</v>
      </c>
      <c r="G253" s="227">
        <v>0</v>
      </c>
      <c r="H253" s="133">
        <v>15</v>
      </c>
      <c r="I253" s="133">
        <v>6</v>
      </c>
      <c r="J253" s="133">
        <v>313</v>
      </c>
      <c r="K253" s="133">
        <v>135</v>
      </c>
      <c r="L253" s="133">
        <v>28</v>
      </c>
      <c r="M253" s="133">
        <v>83</v>
      </c>
      <c r="N253" s="133">
        <v>4</v>
      </c>
      <c r="O253" s="133">
        <v>12</v>
      </c>
      <c r="P253" s="133">
        <v>1</v>
      </c>
      <c r="Q253" s="227">
        <v>0</v>
      </c>
      <c r="R253" s="227">
        <v>0</v>
      </c>
      <c r="S253" s="227">
        <v>0</v>
      </c>
      <c r="T253" s="133">
        <v>237190</v>
      </c>
      <c r="U253" s="133">
        <v>485900</v>
      </c>
      <c r="V253" s="133">
        <v>1221137</v>
      </c>
      <c r="W253" s="133">
        <v>1148310</v>
      </c>
      <c r="X253" s="133">
        <v>50945</v>
      </c>
      <c r="Y253" s="133">
        <v>21882</v>
      </c>
      <c r="Z253" s="227">
        <v>0</v>
      </c>
      <c r="AA253" s="227">
        <v>0</v>
      </c>
      <c r="AB253" s="227">
        <f t="shared" si="27"/>
        <v>21882</v>
      </c>
      <c r="AC253" s="133">
        <v>672798</v>
      </c>
      <c r="AD253" s="57"/>
      <c r="AE253" s="57"/>
      <c r="AF253" s="57"/>
      <c r="AH253" s="57"/>
      <c r="AI253" s="133"/>
    </row>
    <row r="254" spans="1:35" ht="14.25" customHeight="1">
      <c r="A254" s="147" t="s">
        <v>2240</v>
      </c>
      <c r="B254" s="133">
        <v>4</v>
      </c>
      <c r="C254" s="133">
        <v>551</v>
      </c>
      <c r="D254" s="133">
        <f t="shared" si="28"/>
        <v>414</v>
      </c>
      <c r="E254" s="133">
        <f t="shared" si="29"/>
        <v>137</v>
      </c>
      <c r="F254" s="227">
        <v>0</v>
      </c>
      <c r="G254" s="227">
        <v>0</v>
      </c>
      <c r="H254" s="133">
        <v>17</v>
      </c>
      <c r="I254" s="133">
        <v>2</v>
      </c>
      <c r="J254" s="133">
        <v>330</v>
      </c>
      <c r="K254" s="133">
        <v>43</v>
      </c>
      <c r="L254" s="133">
        <v>65</v>
      </c>
      <c r="M254" s="133">
        <v>82</v>
      </c>
      <c r="N254" s="133">
        <v>2</v>
      </c>
      <c r="O254" s="133">
        <v>10</v>
      </c>
      <c r="P254" s="227">
        <v>0</v>
      </c>
      <c r="Q254" s="227">
        <v>0</v>
      </c>
      <c r="R254" s="227">
        <v>0</v>
      </c>
      <c r="S254" s="227">
        <v>0</v>
      </c>
      <c r="T254" s="133">
        <v>251106</v>
      </c>
      <c r="U254" s="133">
        <v>590481</v>
      </c>
      <c r="V254" s="133">
        <v>1122697</v>
      </c>
      <c r="W254" s="133">
        <v>1109743</v>
      </c>
      <c r="X254" s="227">
        <v>0</v>
      </c>
      <c r="Y254" s="133">
        <v>12954</v>
      </c>
      <c r="Z254" s="133">
        <v>1703</v>
      </c>
      <c r="AA254" s="227">
        <v>0</v>
      </c>
      <c r="AB254" s="227">
        <f t="shared" si="27"/>
        <v>11251</v>
      </c>
      <c r="AC254" s="133">
        <v>447268</v>
      </c>
      <c r="AD254" s="57"/>
      <c r="AE254" s="57"/>
      <c r="AF254" s="57"/>
      <c r="AH254" s="57"/>
      <c r="AI254" s="133"/>
    </row>
    <row r="255" spans="1:32" ht="14.25" customHeight="1">
      <c r="A255" s="58" t="s">
        <v>2142</v>
      </c>
      <c r="B255" s="133">
        <v>101</v>
      </c>
      <c r="C255" s="133">
        <v>4109</v>
      </c>
      <c r="D255" s="133">
        <f t="shared" si="25"/>
        <v>2381</v>
      </c>
      <c r="E255" s="133">
        <f t="shared" si="26"/>
        <v>1728</v>
      </c>
      <c r="F255" s="133">
        <v>10</v>
      </c>
      <c r="G255" s="133">
        <v>4</v>
      </c>
      <c r="H255" s="133">
        <v>100</v>
      </c>
      <c r="I255" s="133">
        <v>33</v>
      </c>
      <c r="J255" s="133">
        <v>1761</v>
      </c>
      <c r="K255" s="133">
        <v>511</v>
      </c>
      <c r="L255" s="133">
        <v>450</v>
      </c>
      <c r="M255" s="133">
        <v>1069</v>
      </c>
      <c r="N255" s="133">
        <v>109</v>
      </c>
      <c r="O255" s="133">
        <v>166</v>
      </c>
      <c r="P255" s="133">
        <v>49</v>
      </c>
      <c r="Q255" s="133">
        <v>55</v>
      </c>
      <c r="R255" s="133">
        <v>15</v>
      </c>
      <c r="S255" s="133">
        <v>25</v>
      </c>
      <c r="T255" s="133">
        <v>1577125</v>
      </c>
      <c r="U255" s="133">
        <v>5493547</v>
      </c>
      <c r="V255" s="133">
        <v>10259897</v>
      </c>
      <c r="W255" s="133">
        <v>9209493</v>
      </c>
      <c r="X255" s="133">
        <v>251158</v>
      </c>
      <c r="Y255" s="133">
        <v>799246</v>
      </c>
      <c r="Z255" s="227">
        <v>0</v>
      </c>
      <c r="AA255" s="133">
        <v>135134</v>
      </c>
      <c r="AB255" s="227">
        <f t="shared" si="27"/>
        <v>664112</v>
      </c>
      <c r="AC255" s="133">
        <v>4275522</v>
      </c>
      <c r="AE255" s="57"/>
      <c r="AF255" s="133"/>
    </row>
    <row r="256" spans="1:32" ht="14.25" customHeight="1">
      <c r="A256" s="58" t="s">
        <v>2153</v>
      </c>
      <c r="B256" s="133">
        <v>15</v>
      </c>
      <c r="C256" s="133">
        <v>1383</v>
      </c>
      <c r="D256" s="133">
        <f t="shared" si="25"/>
        <v>568</v>
      </c>
      <c r="E256" s="133">
        <f t="shared" si="26"/>
        <v>815</v>
      </c>
      <c r="F256" s="133">
        <v>4</v>
      </c>
      <c r="G256" s="133">
        <v>2</v>
      </c>
      <c r="H256" s="133">
        <v>16</v>
      </c>
      <c r="I256" s="133">
        <v>3</v>
      </c>
      <c r="J256" s="133">
        <v>234</v>
      </c>
      <c r="K256" s="133">
        <v>127</v>
      </c>
      <c r="L256" s="133">
        <v>282</v>
      </c>
      <c r="M256" s="133">
        <v>618</v>
      </c>
      <c r="N256" s="133">
        <v>57</v>
      </c>
      <c r="O256" s="133">
        <v>87</v>
      </c>
      <c r="P256" s="133">
        <v>25</v>
      </c>
      <c r="Q256" s="133">
        <v>22</v>
      </c>
      <c r="R256" s="133">
        <v>1</v>
      </c>
      <c r="S256" s="227">
        <v>0</v>
      </c>
      <c r="T256" s="133">
        <v>341804</v>
      </c>
      <c r="U256" s="133">
        <v>1445710</v>
      </c>
      <c r="V256" s="133">
        <v>2620856</v>
      </c>
      <c r="W256" s="133">
        <v>2214886</v>
      </c>
      <c r="X256" s="133">
        <v>4860</v>
      </c>
      <c r="Y256" s="133">
        <v>401110</v>
      </c>
      <c r="Z256" s="227">
        <v>0</v>
      </c>
      <c r="AA256" s="227">
        <v>0</v>
      </c>
      <c r="AB256" s="227">
        <f t="shared" si="27"/>
        <v>401110</v>
      </c>
      <c r="AC256" s="133">
        <v>1045495</v>
      </c>
      <c r="AE256" s="57"/>
      <c r="AF256" s="133"/>
    </row>
    <row r="257" spans="1:32" ht="14.25" customHeight="1">
      <c r="A257" s="58" t="s">
        <v>2154</v>
      </c>
      <c r="B257" s="133">
        <v>10</v>
      </c>
      <c r="C257" s="133">
        <v>288</v>
      </c>
      <c r="D257" s="133">
        <f t="shared" si="25"/>
        <v>172</v>
      </c>
      <c r="E257" s="133">
        <f t="shared" si="26"/>
        <v>116</v>
      </c>
      <c r="F257" s="227">
        <v>0</v>
      </c>
      <c r="G257" s="227">
        <v>0</v>
      </c>
      <c r="H257" s="133">
        <v>12</v>
      </c>
      <c r="I257" s="133">
        <v>2</v>
      </c>
      <c r="J257" s="133">
        <v>92</v>
      </c>
      <c r="K257" s="133">
        <v>34</v>
      </c>
      <c r="L257" s="133">
        <v>33</v>
      </c>
      <c r="M257" s="133">
        <v>58</v>
      </c>
      <c r="N257" s="133">
        <v>35</v>
      </c>
      <c r="O257" s="133">
        <v>22</v>
      </c>
      <c r="P257" s="227">
        <v>0</v>
      </c>
      <c r="Q257" s="227">
        <v>0</v>
      </c>
      <c r="R257" s="133">
        <v>8</v>
      </c>
      <c r="S257" s="133">
        <v>12</v>
      </c>
      <c r="T257" s="133">
        <v>71432</v>
      </c>
      <c r="U257" s="133">
        <v>320808</v>
      </c>
      <c r="V257" s="133">
        <v>566680</v>
      </c>
      <c r="W257" s="133">
        <v>533012</v>
      </c>
      <c r="X257" s="133">
        <v>1882</v>
      </c>
      <c r="Y257" s="133">
        <v>31786</v>
      </c>
      <c r="Z257" s="227">
        <v>0</v>
      </c>
      <c r="AA257" s="227">
        <v>0</v>
      </c>
      <c r="AB257" s="227">
        <f t="shared" si="27"/>
        <v>31786</v>
      </c>
      <c r="AC257" s="133">
        <v>194331</v>
      </c>
      <c r="AE257" s="57"/>
      <c r="AF257" s="133"/>
    </row>
    <row r="258" spans="1:32" ht="14.25" customHeight="1">
      <c r="A258" s="58" t="s">
        <v>2155</v>
      </c>
      <c r="B258" s="133">
        <v>3</v>
      </c>
      <c r="C258" s="133">
        <v>15</v>
      </c>
      <c r="D258" s="133">
        <f t="shared" si="25"/>
        <v>8</v>
      </c>
      <c r="E258" s="133">
        <f t="shared" si="26"/>
        <v>7</v>
      </c>
      <c r="F258" s="133">
        <v>1</v>
      </c>
      <c r="G258" s="133">
        <v>1</v>
      </c>
      <c r="H258" s="227">
        <v>0</v>
      </c>
      <c r="I258" s="227">
        <v>0</v>
      </c>
      <c r="J258" s="133">
        <v>4</v>
      </c>
      <c r="K258" s="133">
        <v>2</v>
      </c>
      <c r="L258" s="133">
        <v>3</v>
      </c>
      <c r="M258" s="133">
        <v>4</v>
      </c>
      <c r="N258" s="227">
        <v>0</v>
      </c>
      <c r="O258" s="227">
        <v>0</v>
      </c>
      <c r="P258" s="227">
        <v>0</v>
      </c>
      <c r="Q258" s="227">
        <v>0</v>
      </c>
      <c r="R258" s="227">
        <v>0</v>
      </c>
      <c r="S258" s="227">
        <v>0</v>
      </c>
      <c r="T258" s="133">
        <v>3075</v>
      </c>
      <c r="U258" s="133">
        <v>2374</v>
      </c>
      <c r="V258" s="133">
        <v>5278</v>
      </c>
      <c r="W258" s="133">
        <v>4292</v>
      </c>
      <c r="X258" s="133">
        <v>986</v>
      </c>
      <c r="Y258" s="227">
        <v>0</v>
      </c>
      <c r="Z258" s="227">
        <v>0</v>
      </c>
      <c r="AA258" s="227">
        <v>0</v>
      </c>
      <c r="AB258" s="227">
        <f t="shared" si="27"/>
        <v>0</v>
      </c>
      <c r="AC258" s="133">
        <v>2689</v>
      </c>
      <c r="AE258" s="57"/>
      <c r="AF258" s="133"/>
    </row>
    <row r="259" spans="1:32" ht="14.25" customHeight="1">
      <c r="A259" s="58" t="s">
        <v>2159</v>
      </c>
      <c r="B259" s="133">
        <v>4</v>
      </c>
      <c r="C259" s="133">
        <v>62</v>
      </c>
      <c r="D259" s="133">
        <f t="shared" si="25"/>
        <v>37</v>
      </c>
      <c r="E259" s="133">
        <f t="shared" si="26"/>
        <v>25</v>
      </c>
      <c r="F259" s="227">
        <v>0</v>
      </c>
      <c r="G259" s="227">
        <v>0</v>
      </c>
      <c r="H259" s="133">
        <v>7</v>
      </c>
      <c r="I259" s="133">
        <v>3</v>
      </c>
      <c r="J259" s="133">
        <v>23</v>
      </c>
      <c r="K259" s="133">
        <v>6</v>
      </c>
      <c r="L259" s="133">
        <v>7</v>
      </c>
      <c r="M259" s="133">
        <v>16</v>
      </c>
      <c r="N259" s="227">
        <v>0</v>
      </c>
      <c r="O259" s="227">
        <v>0</v>
      </c>
      <c r="P259" s="227">
        <v>0</v>
      </c>
      <c r="Q259" s="227">
        <v>0</v>
      </c>
      <c r="R259" s="227">
        <v>0</v>
      </c>
      <c r="S259" s="227">
        <v>0</v>
      </c>
      <c r="T259" s="133">
        <v>15511</v>
      </c>
      <c r="U259" s="133">
        <v>48356</v>
      </c>
      <c r="V259" s="133">
        <v>91961</v>
      </c>
      <c r="W259" s="133">
        <v>72941</v>
      </c>
      <c r="X259" s="133">
        <v>19020</v>
      </c>
      <c r="Y259" s="227">
        <v>0</v>
      </c>
      <c r="Z259" s="227">
        <v>0</v>
      </c>
      <c r="AA259" s="227">
        <v>0</v>
      </c>
      <c r="AB259" s="227">
        <f t="shared" si="27"/>
        <v>0</v>
      </c>
      <c r="AC259" s="133">
        <v>40375</v>
      </c>
      <c r="AE259" s="57"/>
      <c r="AF259" s="133"/>
    </row>
    <row r="260" spans="1:32" ht="14.25" customHeight="1">
      <c r="A260" s="58" t="s">
        <v>2161</v>
      </c>
      <c r="B260" s="133">
        <v>1</v>
      </c>
      <c r="C260" s="133">
        <v>13</v>
      </c>
      <c r="D260" s="133">
        <f t="shared" si="25"/>
        <v>10</v>
      </c>
      <c r="E260" s="133">
        <f t="shared" si="26"/>
        <v>3</v>
      </c>
      <c r="F260" s="227">
        <v>0</v>
      </c>
      <c r="G260" s="227">
        <v>0</v>
      </c>
      <c r="H260" s="133">
        <v>1</v>
      </c>
      <c r="I260" s="227">
        <v>0</v>
      </c>
      <c r="J260" s="133">
        <v>7</v>
      </c>
      <c r="K260" s="133">
        <v>3</v>
      </c>
      <c r="L260" s="227">
        <v>0</v>
      </c>
      <c r="M260" s="227">
        <v>0</v>
      </c>
      <c r="N260" s="133">
        <v>2</v>
      </c>
      <c r="O260" s="227">
        <v>0</v>
      </c>
      <c r="P260" s="227">
        <v>0</v>
      </c>
      <c r="Q260" s="227">
        <v>0</v>
      </c>
      <c r="R260" s="227">
        <v>0</v>
      </c>
      <c r="S260" s="227">
        <v>0</v>
      </c>
      <c r="T260" s="133" t="s">
        <v>1902</v>
      </c>
      <c r="U260" s="133" t="s">
        <v>1902</v>
      </c>
      <c r="V260" s="133" t="s">
        <v>1902</v>
      </c>
      <c r="W260" s="133" t="s">
        <v>1902</v>
      </c>
      <c r="X260" s="227">
        <v>0</v>
      </c>
      <c r="Y260" s="133" t="s">
        <v>2253</v>
      </c>
      <c r="Z260" s="227">
        <v>0</v>
      </c>
      <c r="AA260" s="227">
        <v>0</v>
      </c>
      <c r="AB260" s="227" t="s">
        <v>1902</v>
      </c>
      <c r="AC260" s="133" t="s">
        <v>1902</v>
      </c>
      <c r="AE260" s="57"/>
      <c r="AF260" s="133"/>
    </row>
    <row r="261" spans="1:32" ht="14.25" customHeight="1">
      <c r="A261" s="58" t="s">
        <v>2162</v>
      </c>
      <c r="B261" s="133">
        <v>11</v>
      </c>
      <c r="C261" s="133">
        <v>450</v>
      </c>
      <c r="D261" s="133">
        <f t="shared" si="25"/>
        <v>266</v>
      </c>
      <c r="E261" s="133">
        <f t="shared" si="26"/>
        <v>184</v>
      </c>
      <c r="F261" s="227">
        <v>0</v>
      </c>
      <c r="G261" s="227">
        <v>0</v>
      </c>
      <c r="H261" s="133">
        <v>7</v>
      </c>
      <c r="I261" s="133">
        <v>4</v>
      </c>
      <c r="J261" s="133">
        <v>207</v>
      </c>
      <c r="K261" s="133">
        <v>87</v>
      </c>
      <c r="L261" s="133">
        <v>50</v>
      </c>
      <c r="M261" s="133">
        <v>115</v>
      </c>
      <c r="N261" s="133">
        <v>7</v>
      </c>
      <c r="O261" s="133">
        <v>8</v>
      </c>
      <c r="P261" s="133">
        <v>5</v>
      </c>
      <c r="Q261" s="133">
        <v>30</v>
      </c>
      <c r="R261" s="133">
        <v>4</v>
      </c>
      <c r="S261" s="133">
        <v>11</v>
      </c>
      <c r="T261" s="133">
        <v>223133</v>
      </c>
      <c r="U261" s="133">
        <v>1245515</v>
      </c>
      <c r="V261" s="133">
        <v>1603123</v>
      </c>
      <c r="W261" s="133">
        <v>1585488</v>
      </c>
      <c r="X261" s="133">
        <v>11176</v>
      </c>
      <c r="Y261" s="133">
        <v>6459</v>
      </c>
      <c r="Z261" s="227">
        <v>0</v>
      </c>
      <c r="AA261" s="227">
        <v>0</v>
      </c>
      <c r="AB261" s="227">
        <f t="shared" si="27"/>
        <v>6459</v>
      </c>
      <c r="AC261" s="133">
        <v>310558</v>
      </c>
      <c r="AE261" s="57"/>
      <c r="AF261" s="133"/>
    </row>
    <row r="262" spans="1:32" ht="14.25" customHeight="1">
      <c r="A262" s="58" t="s">
        <v>2188</v>
      </c>
      <c r="B262" s="133">
        <v>1</v>
      </c>
      <c r="C262" s="133">
        <v>9</v>
      </c>
      <c r="D262" s="133">
        <f t="shared" si="25"/>
        <v>1</v>
      </c>
      <c r="E262" s="133">
        <f t="shared" si="26"/>
        <v>8</v>
      </c>
      <c r="F262" s="227">
        <v>0</v>
      </c>
      <c r="G262" s="227">
        <v>0</v>
      </c>
      <c r="H262" s="227">
        <v>0</v>
      </c>
      <c r="I262" s="227">
        <v>0</v>
      </c>
      <c r="J262" s="133">
        <v>1</v>
      </c>
      <c r="K262" s="133">
        <v>6</v>
      </c>
      <c r="L262" s="227">
        <v>0</v>
      </c>
      <c r="M262" s="133">
        <v>2</v>
      </c>
      <c r="N262" s="227">
        <v>0</v>
      </c>
      <c r="O262" s="227">
        <v>0</v>
      </c>
      <c r="P262" s="227">
        <v>0</v>
      </c>
      <c r="Q262" s="227">
        <v>0</v>
      </c>
      <c r="R262" s="227">
        <v>0</v>
      </c>
      <c r="S262" s="227">
        <v>0</v>
      </c>
      <c r="T262" s="133" t="s">
        <v>1902</v>
      </c>
      <c r="U262" s="133" t="s">
        <v>1902</v>
      </c>
      <c r="V262" s="133" t="s">
        <v>1902</v>
      </c>
      <c r="W262" s="227">
        <v>0</v>
      </c>
      <c r="X262" s="133" t="s">
        <v>1902</v>
      </c>
      <c r="Y262" s="227">
        <v>0</v>
      </c>
      <c r="Z262" s="227">
        <v>0</v>
      </c>
      <c r="AA262" s="227">
        <v>0</v>
      </c>
      <c r="AB262" s="227">
        <f t="shared" si="27"/>
        <v>0</v>
      </c>
      <c r="AC262" s="133" t="s">
        <v>1902</v>
      </c>
      <c r="AE262" s="57"/>
      <c r="AF262" s="133"/>
    </row>
    <row r="263" spans="1:32" ht="14.25" customHeight="1">
      <c r="A263" s="58" t="s">
        <v>2163</v>
      </c>
      <c r="B263" s="133">
        <v>6</v>
      </c>
      <c r="C263" s="133">
        <v>76</v>
      </c>
      <c r="D263" s="133">
        <f t="shared" si="25"/>
        <v>69</v>
      </c>
      <c r="E263" s="133">
        <f t="shared" si="26"/>
        <v>7</v>
      </c>
      <c r="F263" s="227">
        <v>0</v>
      </c>
      <c r="G263" s="227">
        <v>0</v>
      </c>
      <c r="H263" s="133">
        <v>2</v>
      </c>
      <c r="I263" s="133">
        <v>1</v>
      </c>
      <c r="J263" s="133">
        <v>57</v>
      </c>
      <c r="K263" s="133">
        <v>6</v>
      </c>
      <c r="L263" s="133">
        <v>11</v>
      </c>
      <c r="M263" s="133">
        <v>2</v>
      </c>
      <c r="N263" s="133">
        <v>1</v>
      </c>
      <c r="O263" s="227">
        <v>0</v>
      </c>
      <c r="P263" s="133">
        <v>2</v>
      </c>
      <c r="Q263" s="133">
        <v>2</v>
      </c>
      <c r="R263" s="227">
        <v>0</v>
      </c>
      <c r="S263" s="227">
        <v>0</v>
      </c>
      <c r="T263" s="133">
        <v>24890</v>
      </c>
      <c r="U263" s="133">
        <v>86650</v>
      </c>
      <c r="V263" s="133">
        <v>175514</v>
      </c>
      <c r="W263" s="133">
        <v>174994</v>
      </c>
      <c r="X263" s="133">
        <v>75</v>
      </c>
      <c r="Y263" s="133">
        <v>445</v>
      </c>
      <c r="Z263" s="227">
        <v>0</v>
      </c>
      <c r="AA263" s="227">
        <v>0</v>
      </c>
      <c r="AB263" s="227">
        <f t="shared" si="27"/>
        <v>445</v>
      </c>
      <c r="AC263" s="133">
        <v>82282</v>
      </c>
      <c r="AE263" s="57"/>
      <c r="AF263" s="133"/>
    </row>
    <row r="264" spans="1:32" ht="14.25" customHeight="1">
      <c r="A264" s="58" t="s">
        <v>2164</v>
      </c>
      <c r="B264" s="133">
        <v>1</v>
      </c>
      <c r="C264" s="133">
        <v>14</v>
      </c>
      <c r="D264" s="133">
        <f t="shared" si="25"/>
        <v>12</v>
      </c>
      <c r="E264" s="133">
        <f t="shared" si="26"/>
        <v>2</v>
      </c>
      <c r="F264" s="227">
        <v>0</v>
      </c>
      <c r="G264" s="227">
        <v>0</v>
      </c>
      <c r="H264" s="227">
        <v>0</v>
      </c>
      <c r="I264" s="227">
        <v>0</v>
      </c>
      <c r="J264" s="133">
        <v>12</v>
      </c>
      <c r="K264" s="133">
        <v>2</v>
      </c>
      <c r="L264" s="227">
        <v>0</v>
      </c>
      <c r="M264" s="227">
        <v>0</v>
      </c>
      <c r="N264" s="227">
        <v>0</v>
      </c>
      <c r="O264" s="227">
        <v>0</v>
      </c>
      <c r="P264" s="227">
        <v>0</v>
      </c>
      <c r="Q264" s="227">
        <v>0</v>
      </c>
      <c r="R264" s="227">
        <v>0</v>
      </c>
      <c r="S264" s="227">
        <v>0</v>
      </c>
      <c r="T264" s="133" t="s">
        <v>1902</v>
      </c>
      <c r="U264" s="133" t="s">
        <v>1902</v>
      </c>
      <c r="V264" s="133" t="s">
        <v>1902</v>
      </c>
      <c r="W264" s="133" t="s">
        <v>1902</v>
      </c>
      <c r="X264" s="133" t="s">
        <v>1902</v>
      </c>
      <c r="Y264" s="227">
        <v>0</v>
      </c>
      <c r="Z264" s="227">
        <v>0</v>
      </c>
      <c r="AA264" s="227">
        <v>0</v>
      </c>
      <c r="AB264" s="227">
        <f t="shared" si="27"/>
        <v>0</v>
      </c>
      <c r="AC264" s="133" t="s">
        <v>1902</v>
      </c>
      <c r="AE264" s="57"/>
      <c r="AF264" s="133"/>
    </row>
    <row r="265" spans="1:32" ht="14.25" customHeight="1">
      <c r="A265" s="58" t="s">
        <v>2165</v>
      </c>
      <c r="B265" s="133">
        <v>2</v>
      </c>
      <c r="C265" s="133">
        <v>229</v>
      </c>
      <c r="D265" s="133">
        <f t="shared" si="25"/>
        <v>167</v>
      </c>
      <c r="E265" s="133">
        <f t="shared" si="26"/>
        <v>62</v>
      </c>
      <c r="F265" s="227">
        <v>0</v>
      </c>
      <c r="G265" s="227">
        <v>0</v>
      </c>
      <c r="H265" s="227">
        <v>0</v>
      </c>
      <c r="I265" s="227">
        <v>0</v>
      </c>
      <c r="J265" s="133">
        <v>144</v>
      </c>
      <c r="K265" s="133">
        <v>14</v>
      </c>
      <c r="L265" s="133">
        <v>23</v>
      </c>
      <c r="M265" s="133">
        <v>43</v>
      </c>
      <c r="N265" s="227">
        <v>0</v>
      </c>
      <c r="O265" s="133">
        <v>5</v>
      </c>
      <c r="P265" s="227">
        <v>0</v>
      </c>
      <c r="Q265" s="227">
        <v>0</v>
      </c>
      <c r="R265" s="227">
        <v>0</v>
      </c>
      <c r="S265" s="133">
        <v>2</v>
      </c>
      <c r="T265" s="133" t="s">
        <v>1902</v>
      </c>
      <c r="U265" s="133" t="s">
        <v>1902</v>
      </c>
      <c r="V265" s="133" t="s">
        <v>1902</v>
      </c>
      <c r="W265" s="133" t="s">
        <v>1902</v>
      </c>
      <c r="X265" s="133" t="s">
        <v>1902</v>
      </c>
      <c r="Y265" s="133" t="s">
        <v>2253</v>
      </c>
      <c r="Z265" s="227">
        <v>0</v>
      </c>
      <c r="AA265" s="227">
        <v>0</v>
      </c>
      <c r="AB265" s="227" t="s">
        <v>1902</v>
      </c>
      <c r="AC265" s="133" t="s">
        <v>1902</v>
      </c>
      <c r="AE265" s="57"/>
      <c r="AF265" s="133"/>
    </row>
    <row r="266" spans="1:32" ht="14.25" customHeight="1">
      <c r="A266" s="58" t="s">
        <v>2166</v>
      </c>
      <c r="B266" s="133">
        <v>15</v>
      </c>
      <c r="C266" s="133">
        <v>501</v>
      </c>
      <c r="D266" s="133">
        <f t="shared" si="25"/>
        <v>401</v>
      </c>
      <c r="E266" s="133">
        <f t="shared" si="26"/>
        <v>100</v>
      </c>
      <c r="F266" s="133">
        <v>2</v>
      </c>
      <c r="G266" s="227">
        <v>0</v>
      </c>
      <c r="H266" s="133">
        <v>24</v>
      </c>
      <c r="I266" s="133">
        <v>5</v>
      </c>
      <c r="J266" s="133">
        <v>361</v>
      </c>
      <c r="K266" s="133">
        <v>76</v>
      </c>
      <c r="L266" s="133">
        <v>16</v>
      </c>
      <c r="M266" s="133">
        <v>19</v>
      </c>
      <c r="N266" s="133">
        <v>2</v>
      </c>
      <c r="O266" s="227">
        <v>0</v>
      </c>
      <c r="P266" s="133">
        <v>4</v>
      </c>
      <c r="Q266" s="227">
        <v>0</v>
      </c>
      <c r="R266" s="133">
        <v>2</v>
      </c>
      <c r="S266" s="227">
        <v>0</v>
      </c>
      <c r="T266" s="133">
        <v>226465</v>
      </c>
      <c r="U266" s="133">
        <v>565774</v>
      </c>
      <c r="V266" s="133">
        <v>1588108</v>
      </c>
      <c r="W266" s="133">
        <v>1534399</v>
      </c>
      <c r="X266" s="133">
        <v>45387</v>
      </c>
      <c r="Y266" s="133">
        <v>8322</v>
      </c>
      <c r="Z266" s="227">
        <v>0</v>
      </c>
      <c r="AA266" s="227">
        <v>0</v>
      </c>
      <c r="AB266" s="227">
        <f t="shared" si="27"/>
        <v>8322</v>
      </c>
      <c r="AC266" s="133">
        <v>929503</v>
      </c>
      <c r="AE266" s="57"/>
      <c r="AF266" s="133"/>
    </row>
    <row r="267" spans="1:32" ht="14.25" customHeight="1">
      <c r="A267" s="58" t="s">
        <v>2167</v>
      </c>
      <c r="B267" s="133">
        <v>3</v>
      </c>
      <c r="C267" s="133">
        <v>20</v>
      </c>
      <c r="D267" s="133">
        <f t="shared" si="25"/>
        <v>16</v>
      </c>
      <c r="E267" s="133">
        <f t="shared" si="26"/>
        <v>4</v>
      </c>
      <c r="F267" s="133">
        <v>1</v>
      </c>
      <c r="G267" s="227">
        <v>0</v>
      </c>
      <c r="H267" s="133">
        <v>2</v>
      </c>
      <c r="I267" s="227">
        <v>0</v>
      </c>
      <c r="J267" s="133">
        <v>12</v>
      </c>
      <c r="K267" s="133">
        <v>2</v>
      </c>
      <c r="L267" s="133">
        <v>1</v>
      </c>
      <c r="M267" s="133">
        <v>2</v>
      </c>
      <c r="N267" s="227">
        <v>0</v>
      </c>
      <c r="O267" s="227">
        <v>0</v>
      </c>
      <c r="P267" s="227">
        <v>0</v>
      </c>
      <c r="Q267" s="227">
        <v>0</v>
      </c>
      <c r="R267" s="227">
        <v>0</v>
      </c>
      <c r="S267" s="227">
        <v>0</v>
      </c>
      <c r="T267" s="133">
        <v>5743</v>
      </c>
      <c r="U267" s="133">
        <v>47552</v>
      </c>
      <c r="V267" s="133">
        <v>65871</v>
      </c>
      <c r="W267" s="133">
        <v>63692</v>
      </c>
      <c r="X267" s="133">
        <v>500</v>
      </c>
      <c r="Y267" s="133">
        <v>1679</v>
      </c>
      <c r="Z267" s="227">
        <v>0</v>
      </c>
      <c r="AA267" s="227">
        <v>0</v>
      </c>
      <c r="AB267" s="227">
        <f t="shared" si="27"/>
        <v>1679</v>
      </c>
      <c r="AC267" s="133">
        <v>16962</v>
      </c>
      <c r="AE267" s="57"/>
      <c r="AF267" s="133"/>
    </row>
    <row r="268" spans="1:32" ht="14.25" customHeight="1">
      <c r="A268" s="58" t="s">
        <v>2168</v>
      </c>
      <c r="B268" s="133">
        <v>2</v>
      </c>
      <c r="C268" s="133">
        <v>38</v>
      </c>
      <c r="D268" s="133">
        <f t="shared" si="25"/>
        <v>30</v>
      </c>
      <c r="E268" s="133">
        <f t="shared" si="26"/>
        <v>8</v>
      </c>
      <c r="F268" s="227">
        <v>0</v>
      </c>
      <c r="G268" s="227">
        <v>0</v>
      </c>
      <c r="H268" s="133">
        <v>4</v>
      </c>
      <c r="I268" s="133">
        <v>3</v>
      </c>
      <c r="J268" s="133">
        <v>25</v>
      </c>
      <c r="K268" s="133">
        <v>5</v>
      </c>
      <c r="L268" s="133">
        <v>1</v>
      </c>
      <c r="M268" s="227">
        <v>0</v>
      </c>
      <c r="N268" s="227">
        <v>0</v>
      </c>
      <c r="O268" s="227">
        <v>0</v>
      </c>
      <c r="P268" s="227">
        <v>0</v>
      </c>
      <c r="Q268" s="227">
        <v>0</v>
      </c>
      <c r="R268" s="227">
        <v>0</v>
      </c>
      <c r="S268" s="227">
        <v>0</v>
      </c>
      <c r="T268" s="133" t="s">
        <v>1902</v>
      </c>
      <c r="U268" s="133" t="s">
        <v>1902</v>
      </c>
      <c r="V268" s="133" t="s">
        <v>1902</v>
      </c>
      <c r="W268" s="133" t="s">
        <v>1902</v>
      </c>
      <c r="X268" s="227">
        <v>0</v>
      </c>
      <c r="Y268" s="227">
        <v>0</v>
      </c>
      <c r="Z268" s="227">
        <v>0</v>
      </c>
      <c r="AA268" s="227">
        <v>0</v>
      </c>
      <c r="AB268" s="227">
        <f t="shared" si="27"/>
        <v>0</v>
      </c>
      <c r="AC268" s="133" t="s">
        <v>1902</v>
      </c>
      <c r="AE268" s="57"/>
      <c r="AF268" s="133"/>
    </row>
    <row r="269" spans="1:32" ht="14.25" customHeight="1">
      <c r="A269" s="58" t="s">
        <v>2207</v>
      </c>
      <c r="B269" s="133">
        <v>3</v>
      </c>
      <c r="C269" s="133">
        <v>88</v>
      </c>
      <c r="D269" s="133">
        <f t="shared" si="25"/>
        <v>63</v>
      </c>
      <c r="E269" s="133">
        <f t="shared" si="26"/>
        <v>25</v>
      </c>
      <c r="F269" s="227">
        <v>0</v>
      </c>
      <c r="G269" s="227">
        <v>0</v>
      </c>
      <c r="H269" s="133">
        <v>5</v>
      </c>
      <c r="I269" s="133">
        <v>3</v>
      </c>
      <c r="J269" s="133">
        <v>58</v>
      </c>
      <c r="K269" s="133">
        <v>21</v>
      </c>
      <c r="L269" s="227">
        <v>0</v>
      </c>
      <c r="M269" s="133">
        <v>1</v>
      </c>
      <c r="N269" s="227">
        <v>0</v>
      </c>
      <c r="O269" s="227">
        <v>0</v>
      </c>
      <c r="P269" s="227">
        <v>0</v>
      </c>
      <c r="Q269" s="227">
        <v>0</v>
      </c>
      <c r="R269" s="227">
        <v>0</v>
      </c>
      <c r="S269" s="227">
        <v>0</v>
      </c>
      <c r="T269" s="133">
        <v>55349</v>
      </c>
      <c r="U269" s="133">
        <v>75570</v>
      </c>
      <c r="V269" s="133">
        <v>192941</v>
      </c>
      <c r="W269" s="133">
        <v>189734</v>
      </c>
      <c r="X269" s="133">
        <v>2127</v>
      </c>
      <c r="Y269" s="133">
        <v>1080</v>
      </c>
      <c r="Z269" s="227">
        <v>0</v>
      </c>
      <c r="AA269" s="133">
        <v>1080</v>
      </c>
      <c r="AB269" s="227">
        <f t="shared" si="27"/>
        <v>0</v>
      </c>
      <c r="AC269" s="133">
        <v>95060</v>
      </c>
      <c r="AE269" s="57"/>
      <c r="AF269" s="133"/>
    </row>
    <row r="270" spans="1:32" ht="14.25" customHeight="1">
      <c r="A270" s="58" t="s">
        <v>2169</v>
      </c>
      <c r="B270" s="133">
        <v>4</v>
      </c>
      <c r="C270" s="133">
        <v>125</v>
      </c>
      <c r="D270" s="133">
        <f t="shared" si="25"/>
        <v>41</v>
      </c>
      <c r="E270" s="133">
        <f t="shared" si="26"/>
        <v>84</v>
      </c>
      <c r="F270" s="227">
        <v>0</v>
      </c>
      <c r="G270" s="227">
        <v>0</v>
      </c>
      <c r="H270" s="133">
        <v>5</v>
      </c>
      <c r="I270" s="133">
        <v>2</v>
      </c>
      <c r="J270" s="133">
        <v>34</v>
      </c>
      <c r="K270" s="133">
        <v>10</v>
      </c>
      <c r="L270" s="133">
        <v>2</v>
      </c>
      <c r="M270" s="133">
        <v>72</v>
      </c>
      <c r="N270" s="227">
        <v>0</v>
      </c>
      <c r="O270" s="227">
        <v>0</v>
      </c>
      <c r="P270" s="227">
        <v>0</v>
      </c>
      <c r="Q270" s="227">
        <v>0</v>
      </c>
      <c r="R270" s="227">
        <v>0</v>
      </c>
      <c r="S270" s="227">
        <v>0</v>
      </c>
      <c r="T270" s="133">
        <v>34634</v>
      </c>
      <c r="U270" s="133">
        <v>32501</v>
      </c>
      <c r="V270" s="133">
        <v>104840</v>
      </c>
      <c r="W270" s="133">
        <v>15000</v>
      </c>
      <c r="X270" s="133">
        <v>89840</v>
      </c>
      <c r="Y270" s="227">
        <v>0</v>
      </c>
      <c r="Z270" s="227">
        <v>0</v>
      </c>
      <c r="AA270" s="227">
        <v>0</v>
      </c>
      <c r="AB270" s="227">
        <f t="shared" si="27"/>
        <v>0</v>
      </c>
      <c r="AC270" s="133">
        <v>66810</v>
      </c>
      <c r="AE270" s="57"/>
      <c r="AF270" s="133"/>
    </row>
    <row r="271" spans="1:32" ht="14.25" customHeight="1">
      <c r="A271" s="58" t="s">
        <v>2170</v>
      </c>
      <c r="B271" s="133">
        <v>5</v>
      </c>
      <c r="C271" s="133">
        <v>206</v>
      </c>
      <c r="D271" s="133">
        <f t="shared" si="25"/>
        <v>179</v>
      </c>
      <c r="E271" s="133">
        <f t="shared" si="26"/>
        <v>27</v>
      </c>
      <c r="F271" s="133">
        <v>2</v>
      </c>
      <c r="G271" s="133">
        <v>1</v>
      </c>
      <c r="H271" s="133">
        <v>1</v>
      </c>
      <c r="I271" s="227">
        <v>0</v>
      </c>
      <c r="J271" s="133">
        <v>177</v>
      </c>
      <c r="K271" s="133">
        <v>13</v>
      </c>
      <c r="L271" s="133">
        <v>1</v>
      </c>
      <c r="M271" s="133">
        <v>13</v>
      </c>
      <c r="N271" s="227">
        <v>0</v>
      </c>
      <c r="O271" s="227">
        <v>0</v>
      </c>
      <c r="P271" s="133">
        <v>2</v>
      </c>
      <c r="Q271" s="227">
        <v>0</v>
      </c>
      <c r="R271" s="227">
        <v>0</v>
      </c>
      <c r="S271" s="227">
        <v>0</v>
      </c>
      <c r="T271" s="133">
        <v>132405</v>
      </c>
      <c r="U271" s="133">
        <v>595971</v>
      </c>
      <c r="V271" s="133">
        <v>1092909</v>
      </c>
      <c r="W271" s="133">
        <v>941772</v>
      </c>
      <c r="X271" s="133">
        <v>2785</v>
      </c>
      <c r="Y271" s="133">
        <v>148352</v>
      </c>
      <c r="Z271" s="227">
        <v>0</v>
      </c>
      <c r="AA271" s="227">
        <v>0</v>
      </c>
      <c r="AB271" s="227">
        <f t="shared" si="27"/>
        <v>148352</v>
      </c>
      <c r="AC271" s="133">
        <v>477827</v>
      </c>
      <c r="AE271" s="57"/>
      <c r="AF271" s="133"/>
    </row>
    <row r="272" spans="1:32" ht="14.25" customHeight="1">
      <c r="A272" s="58" t="s">
        <v>2171</v>
      </c>
      <c r="B272" s="133">
        <v>4</v>
      </c>
      <c r="C272" s="133">
        <v>455</v>
      </c>
      <c r="D272" s="133">
        <f t="shared" si="25"/>
        <v>273</v>
      </c>
      <c r="E272" s="133">
        <f t="shared" si="26"/>
        <v>182</v>
      </c>
      <c r="F272" s="227">
        <v>0</v>
      </c>
      <c r="G272" s="227">
        <v>0</v>
      </c>
      <c r="H272" s="133">
        <v>4</v>
      </c>
      <c r="I272" s="227">
        <v>0</v>
      </c>
      <c r="J272" s="133">
        <v>263</v>
      </c>
      <c r="K272" s="133">
        <v>73</v>
      </c>
      <c r="L272" s="133">
        <v>12</v>
      </c>
      <c r="M272" s="133">
        <v>67</v>
      </c>
      <c r="N272" s="133">
        <v>5</v>
      </c>
      <c r="O272" s="133">
        <v>43</v>
      </c>
      <c r="P272" s="133">
        <v>11</v>
      </c>
      <c r="Q272" s="133">
        <v>1</v>
      </c>
      <c r="R272" s="227">
        <v>0</v>
      </c>
      <c r="S272" s="227">
        <v>0</v>
      </c>
      <c r="T272" s="133">
        <v>222024</v>
      </c>
      <c r="U272" s="133">
        <v>547000</v>
      </c>
      <c r="V272" s="133">
        <v>1120972</v>
      </c>
      <c r="W272" s="133">
        <v>931549</v>
      </c>
      <c r="X272" s="133">
        <v>55369</v>
      </c>
      <c r="Y272" s="133">
        <v>134054</v>
      </c>
      <c r="Z272" s="227">
        <v>0</v>
      </c>
      <c r="AA272" s="133">
        <v>134054</v>
      </c>
      <c r="AB272" s="227">
        <f t="shared" si="27"/>
        <v>0</v>
      </c>
      <c r="AC272" s="133">
        <v>512350</v>
      </c>
      <c r="AE272" s="57"/>
      <c r="AF272" s="133"/>
    </row>
    <row r="273" spans="1:32" ht="14.25" customHeight="1">
      <c r="A273" s="58" t="s">
        <v>2202</v>
      </c>
      <c r="B273" s="133">
        <v>2</v>
      </c>
      <c r="C273" s="133">
        <v>10</v>
      </c>
      <c r="D273" s="133">
        <f t="shared" si="25"/>
        <v>7</v>
      </c>
      <c r="E273" s="133">
        <f t="shared" si="26"/>
        <v>3</v>
      </c>
      <c r="F273" s="227">
        <v>0</v>
      </c>
      <c r="G273" s="227">
        <v>0</v>
      </c>
      <c r="H273" s="133">
        <v>1</v>
      </c>
      <c r="I273" s="227">
        <v>0</v>
      </c>
      <c r="J273" s="133">
        <v>5</v>
      </c>
      <c r="K273" s="133">
        <v>2</v>
      </c>
      <c r="L273" s="133">
        <v>1</v>
      </c>
      <c r="M273" s="227">
        <v>0</v>
      </c>
      <c r="N273" s="227">
        <v>0</v>
      </c>
      <c r="O273" s="133">
        <v>1</v>
      </c>
      <c r="P273" s="227">
        <v>0</v>
      </c>
      <c r="Q273" s="227">
        <v>0</v>
      </c>
      <c r="R273" s="227">
        <v>0</v>
      </c>
      <c r="S273" s="227">
        <v>0</v>
      </c>
      <c r="T273" s="133" t="s">
        <v>1902</v>
      </c>
      <c r="U273" s="133" t="s">
        <v>1902</v>
      </c>
      <c r="V273" s="133" t="s">
        <v>1902</v>
      </c>
      <c r="W273" s="133" t="s">
        <v>1902</v>
      </c>
      <c r="X273" s="133" t="s">
        <v>1902</v>
      </c>
      <c r="Y273" s="133" t="s">
        <v>2253</v>
      </c>
      <c r="Z273" s="227">
        <v>0</v>
      </c>
      <c r="AA273" s="227">
        <v>0</v>
      </c>
      <c r="AB273" s="227" t="s">
        <v>1902</v>
      </c>
      <c r="AC273" s="133" t="s">
        <v>1902</v>
      </c>
      <c r="AE273" s="57"/>
      <c r="AF273" s="133"/>
    </row>
    <row r="274" spans="1:32" ht="14.25" customHeight="1">
      <c r="A274" s="58" t="s">
        <v>2204</v>
      </c>
      <c r="B274" s="133">
        <v>9</v>
      </c>
      <c r="C274" s="133">
        <v>127</v>
      </c>
      <c r="D274" s="133">
        <f t="shared" si="25"/>
        <v>61</v>
      </c>
      <c r="E274" s="133">
        <f t="shared" si="26"/>
        <v>66</v>
      </c>
      <c r="F274" s="227">
        <v>0</v>
      </c>
      <c r="G274" s="227">
        <v>0</v>
      </c>
      <c r="H274" s="133">
        <v>9</v>
      </c>
      <c r="I274" s="133">
        <v>7</v>
      </c>
      <c r="J274" s="133">
        <v>45</v>
      </c>
      <c r="K274" s="133">
        <v>22</v>
      </c>
      <c r="L274" s="133">
        <v>7</v>
      </c>
      <c r="M274" s="133">
        <v>37</v>
      </c>
      <c r="N274" s="227">
        <v>0</v>
      </c>
      <c r="O274" s="227">
        <v>0</v>
      </c>
      <c r="P274" s="227">
        <v>0</v>
      </c>
      <c r="Q274" s="227">
        <v>0</v>
      </c>
      <c r="R274" s="227">
        <v>0</v>
      </c>
      <c r="S274" s="227">
        <v>0</v>
      </c>
      <c r="T274" s="133">
        <v>39501</v>
      </c>
      <c r="U274" s="133">
        <v>173429</v>
      </c>
      <c r="V274" s="133">
        <v>261913</v>
      </c>
      <c r="W274" s="133">
        <v>253107</v>
      </c>
      <c r="X274" s="133">
        <v>8806</v>
      </c>
      <c r="Y274" s="227">
        <v>0</v>
      </c>
      <c r="Z274" s="227">
        <v>0</v>
      </c>
      <c r="AA274" s="227">
        <v>0</v>
      </c>
      <c r="AB274" s="227">
        <f t="shared" si="27"/>
        <v>0</v>
      </c>
      <c r="AC274" s="133">
        <v>82005</v>
      </c>
      <c r="AE274" s="57"/>
      <c r="AF274" s="133"/>
    </row>
    <row r="275" spans="1:32" ht="14.25" customHeight="1">
      <c r="A275" s="147" t="s">
        <v>2235</v>
      </c>
      <c r="B275" s="133">
        <v>37</v>
      </c>
      <c r="C275" s="133">
        <v>225</v>
      </c>
      <c r="D275" s="133">
        <f aca="true" t="shared" si="30" ref="D275:D282">(F275+H275+J275+L275+N275)-P275</f>
        <v>129</v>
      </c>
      <c r="E275" s="133">
        <f aca="true" t="shared" si="31" ref="E275:E282">(G275+I275+K275+M275+O275)-Q275</f>
        <v>96</v>
      </c>
      <c r="F275" s="133">
        <v>9</v>
      </c>
      <c r="G275" s="133">
        <v>4</v>
      </c>
      <c r="H275" s="133">
        <v>30</v>
      </c>
      <c r="I275" s="133">
        <v>12</v>
      </c>
      <c r="J275" s="133">
        <v>71</v>
      </c>
      <c r="K275" s="133">
        <v>38</v>
      </c>
      <c r="L275" s="133">
        <v>18</v>
      </c>
      <c r="M275" s="133">
        <v>42</v>
      </c>
      <c r="N275" s="133">
        <v>1</v>
      </c>
      <c r="O275" s="133">
        <v>1</v>
      </c>
      <c r="P275" s="227">
        <v>0</v>
      </c>
      <c r="Q275" s="133">
        <v>1</v>
      </c>
      <c r="R275" s="133">
        <v>2</v>
      </c>
      <c r="S275" s="133">
        <v>3</v>
      </c>
      <c r="T275" s="133">
        <v>54441</v>
      </c>
      <c r="U275" s="133">
        <v>152724</v>
      </c>
      <c r="V275" s="133">
        <v>276351</v>
      </c>
      <c r="W275" s="133">
        <v>225316</v>
      </c>
      <c r="X275" s="133">
        <v>47446</v>
      </c>
      <c r="Y275" s="133">
        <v>3589</v>
      </c>
      <c r="Z275" s="227">
        <v>0</v>
      </c>
      <c r="AA275" s="227">
        <v>0</v>
      </c>
      <c r="AB275" s="227">
        <f t="shared" si="27"/>
        <v>3589</v>
      </c>
      <c r="AC275" s="133">
        <v>112921</v>
      </c>
      <c r="AE275" s="57"/>
      <c r="AF275" s="133"/>
    </row>
    <row r="276" spans="1:32" ht="14.25" customHeight="1">
      <c r="A276" s="147" t="s">
        <v>2236</v>
      </c>
      <c r="B276" s="133">
        <v>19</v>
      </c>
      <c r="C276" s="133">
        <v>251</v>
      </c>
      <c r="D276" s="133">
        <f t="shared" si="30"/>
        <v>167</v>
      </c>
      <c r="E276" s="133">
        <f t="shared" si="31"/>
        <v>84</v>
      </c>
      <c r="F276" s="133">
        <v>1</v>
      </c>
      <c r="G276" s="227">
        <v>0</v>
      </c>
      <c r="H276" s="133">
        <v>16</v>
      </c>
      <c r="I276" s="133">
        <v>9</v>
      </c>
      <c r="J276" s="133">
        <v>134</v>
      </c>
      <c r="K276" s="133">
        <v>30</v>
      </c>
      <c r="L276" s="133">
        <v>15</v>
      </c>
      <c r="M276" s="133">
        <v>45</v>
      </c>
      <c r="N276" s="133">
        <v>2</v>
      </c>
      <c r="O276" s="227">
        <v>0</v>
      </c>
      <c r="P276" s="133">
        <v>1</v>
      </c>
      <c r="Q276" s="227">
        <v>0</v>
      </c>
      <c r="R276" s="133">
        <v>10</v>
      </c>
      <c r="S276" s="133">
        <v>11</v>
      </c>
      <c r="T276" s="133">
        <v>95316</v>
      </c>
      <c r="U276" s="133">
        <v>374335</v>
      </c>
      <c r="V276" s="133">
        <v>679702</v>
      </c>
      <c r="W276" s="133">
        <v>543211</v>
      </c>
      <c r="X276" s="133">
        <v>70256</v>
      </c>
      <c r="Y276" s="133">
        <v>66235</v>
      </c>
      <c r="Z276" s="227">
        <v>0</v>
      </c>
      <c r="AA276" s="133">
        <v>1080</v>
      </c>
      <c r="AB276" s="227">
        <f t="shared" si="27"/>
        <v>65155</v>
      </c>
      <c r="AC276" s="133">
        <v>281709</v>
      </c>
      <c r="AE276" s="57"/>
      <c r="AF276" s="133"/>
    </row>
    <row r="277" spans="1:32" ht="14.25" customHeight="1">
      <c r="A277" s="147" t="s">
        <v>2237</v>
      </c>
      <c r="B277" s="133">
        <v>18</v>
      </c>
      <c r="C277" s="133">
        <v>442</v>
      </c>
      <c r="D277" s="133">
        <f t="shared" si="30"/>
        <v>295</v>
      </c>
      <c r="E277" s="133">
        <f t="shared" si="31"/>
        <v>147</v>
      </c>
      <c r="F277" s="227">
        <v>0</v>
      </c>
      <c r="G277" s="227">
        <v>0</v>
      </c>
      <c r="H277" s="133">
        <v>20</v>
      </c>
      <c r="I277" s="133">
        <v>6</v>
      </c>
      <c r="J277" s="133">
        <v>233</v>
      </c>
      <c r="K277" s="133">
        <v>51</v>
      </c>
      <c r="L277" s="133">
        <v>42</v>
      </c>
      <c r="M277" s="133">
        <v>91</v>
      </c>
      <c r="N277" s="133">
        <v>2</v>
      </c>
      <c r="O277" s="227">
        <v>0</v>
      </c>
      <c r="P277" s="133">
        <v>2</v>
      </c>
      <c r="Q277" s="133">
        <v>1</v>
      </c>
      <c r="R277" s="133">
        <v>2</v>
      </c>
      <c r="S277" s="133">
        <v>9</v>
      </c>
      <c r="T277" s="133">
        <v>149762</v>
      </c>
      <c r="U277" s="133">
        <v>312662</v>
      </c>
      <c r="V277" s="133">
        <v>712104</v>
      </c>
      <c r="W277" s="133">
        <v>681732</v>
      </c>
      <c r="X277" s="133">
        <v>29522</v>
      </c>
      <c r="Y277" s="133">
        <v>850</v>
      </c>
      <c r="Z277" s="227">
        <v>0</v>
      </c>
      <c r="AA277" s="227">
        <v>0</v>
      </c>
      <c r="AB277" s="227">
        <f t="shared" si="27"/>
        <v>850</v>
      </c>
      <c r="AC277" s="133">
        <v>357268</v>
      </c>
      <c r="AE277" s="57"/>
      <c r="AF277" s="133"/>
    </row>
    <row r="278" spans="1:32" ht="14.25" customHeight="1">
      <c r="A278" s="147" t="s">
        <v>2238</v>
      </c>
      <c r="B278" s="133">
        <v>6</v>
      </c>
      <c r="C278" s="133">
        <v>224</v>
      </c>
      <c r="D278" s="133">
        <f t="shared" si="30"/>
        <v>149</v>
      </c>
      <c r="E278" s="133">
        <f t="shared" si="31"/>
        <v>75</v>
      </c>
      <c r="F278" s="227">
        <v>0</v>
      </c>
      <c r="G278" s="227">
        <v>0</v>
      </c>
      <c r="H278" s="133">
        <v>8</v>
      </c>
      <c r="I278" s="133">
        <v>1</v>
      </c>
      <c r="J278" s="133">
        <v>103</v>
      </c>
      <c r="K278" s="133">
        <v>26</v>
      </c>
      <c r="L278" s="133">
        <v>37</v>
      </c>
      <c r="M278" s="133">
        <v>48</v>
      </c>
      <c r="N278" s="133">
        <v>1</v>
      </c>
      <c r="O278" s="227">
        <v>0</v>
      </c>
      <c r="P278" s="227">
        <v>0</v>
      </c>
      <c r="Q278" s="227">
        <v>0</v>
      </c>
      <c r="R278" s="227">
        <v>0</v>
      </c>
      <c r="S278" s="227">
        <v>0</v>
      </c>
      <c r="T278" s="133">
        <v>92020</v>
      </c>
      <c r="U278" s="133">
        <v>235202</v>
      </c>
      <c r="V278" s="133">
        <v>431850</v>
      </c>
      <c r="W278" s="133">
        <v>418273</v>
      </c>
      <c r="X278" s="227">
        <v>0</v>
      </c>
      <c r="Y278" s="133">
        <v>13577</v>
      </c>
      <c r="Z278" s="227">
        <v>0</v>
      </c>
      <c r="AA278" s="227">
        <v>0</v>
      </c>
      <c r="AB278" s="227">
        <f t="shared" si="27"/>
        <v>13577</v>
      </c>
      <c r="AC278" s="133">
        <v>176382</v>
      </c>
      <c r="AE278" s="57"/>
      <c r="AF278" s="133"/>
    </row>
    <row r="279" spans="1:35" ht="14.25" customHeight="1">
      <c r="A279" s="147" t="s">
        <v>2239</v>
      </c>
      <c r="B279" s="133">
        <v>11</v>
      </c>
      <c r="C279" s="133">
        <v>796</v>
      </c>
      <c r="D279" s="133">
        <f t="shared" si="30"/>
        <v>379</v>
      </c>
      <c r="E279" s="133">
        <f t="shared" si="31"/>
        <v>417</v>
      </c>
      <c r="F279" s="227">
        <v>0</v>
      </c>
      <c r="G279" s="227">
        <v>0</v>
      </c>
      <c r="H279" s="133">
        <v>12</v>
      </c>
      <c r="I279" s="133">
        <v>3</v>
      </c>
      <c r="J279" s="133">
        <v>324</v>
      </c>
      <c r="K279" s="133">
        <v>114</v>
      </c>
      <c r="L279" s="133">
        <v>40</v>
      </c>
      <c r="M279" s="133">
        <v>230</v>
      </c>
      <c r="N279" s="133">
        <v>12</v>
      </c>
      <c r="O279" s="133">
        <v>71</v>
      </c>
      <c r="P279" s="133">
        <v>9</v>
      </c>
      <c r="Q279" s="133">
        <v>1</v>
      </c>
      <c r="R279" s="227">
        <v>0</v>
      </c>
      <c r="S279" s="133">
        <v>2</v>
      </c>
      <c r="T279" s="133">
        <v>295365</v>
      </c>
      <c r="U279" s="133">
        <v>1177529</v>
      </c>
      <c r="V279" s="133">
        <v>2441849</v>
      </c>
      <c r="W279" s="133">
        <v>1936295</v>
      </c>
      <c r="X279" s="133">
        <v>103934</v>
      </c>
      <c r="Y279" s="133">
        <v>401620</v>
      </c>
      <c r="Z279" s="227">
        <v>0</v>
      </c>
      <c r="AA279" s="133">
        <v>134054</v>
      </c>
      <c r="AB279" s="227">
        <f t="shared" si="27"/>
        <v>267566</v>
      </c>
      <c r="AC279" s="133">
        <v>1102318</v>
      </c>
      <c r="AD279" s="57"/>
      <c r="AE279" s="57"/>
      <c r="AF279" s="57"/>
      <c r="AH279" s="57"/>
      <c r="AI279" s="133"/>
    </row>
    <row r="280" spans="1:35" ht="14.25" customHeight="1">
      <c r="A280" s="147" t="s">
        <v>2240</v>
      </c>
      <c r="B280" s="133">
        <v>5</v>
      </c>
      <c r="C280" s="133">
        <v>676</v>
      </c>
      <c r="D280" s="133">
        <f t="shared" si="30"/>
        <v>474</v>
      </c>
      <c r="E280" s="133">
        <f t="shared" si="31"/>
        <v>202</v>
      </c>
      <c r="F280" s="227">
        <v>0</v>
      </c>
      <c r="G280" s="227">
        <v>0</v>
      </c>
      <c r="H280" s="133">
        <v>11</v>
      </c>
      <c r="I280" s="133">
        <v>1</v>
      </c>
      <c r="J280" s="133">
        <v>339</v>
      </c>
      <c r="K280" s="133">
        <v>52</v>
      </c>
      <c r="L280" s="133">
        <v>87</v>
      </c>
      <c r="M280" s="133">
        <v>115</v>
      </c>
      <c r="N280" s="133">
        <v>39</v>
      </c>
      <c r="O280" s="133">
        <v>34</v>
      </c>
      <c r="P280" s="133">
        <v>2</v>
      </c>
      <c r="Q280" s="227">
        <v>0</v>
      </c>
      <c r="R280" s="227">
        <v>0</v>
      </c>
      <c r="S280" s="227">
        <v>0</v>
      </c>
      <c r="T280" s="133">
        <v>245288</v>
      </c>
      <c r="U280" s="133">
        <v>1285528</v>
      </c>
      <c r="V280" s="133">
        <v>2123274</v>
      </c>
      <c r="W280" s="133">
        <v>1980451</v>
      </c>
      <c r="X280" s="227">
        <v>0</v>
      </c>
      <c r="Y280" s="133">
        <v>142823</v>
      </c>
      <c r="Z280" s="227">
        <v>0</v>
      </c>
      <c r="AA280" s="227">
        <v>0</v>
      </c>
      <c r="AB280" s="227">
        <f t="shared" si="27"/>
        <v>142823</v>
      </c>
      <c r="AC280" s="133">
        <v>802623</v>
      </c>
      <c r="AD280" s="57"/>
      <c r="AE280" s="57"/>
      <c r="AF280" s="57"/>
      <c r="AH280" s="57"/>
      <c r="AI280" s="133"/>
    </row>
    <row r="281" spans="1:35" ht="14.25" customHeight="1">
      <c r="A281" s="147" t="s">
        <v>2241</v>
      </c>
      <c r="B281" s="133">
        <v>4</v>
      </c>
      <c r="C281" s="133">
        <v>893</v>
      </c>
      <c r="D281" s="133">
        <f t="shared" si="30"/>
        <v>570</v>
      </c>
      <c r="E281" s="133">
        <f t="shared" si="31"/>
        <v>323</v>
      </c>
      <c r="F281" s="227">
        <v>0</v>
      </c>
      <c r="G281" s="227">
        <v>0</v>
      </c>
      <c r="H281" s="133">
        <v>2</v>
      </c>
      <c r="I281" s="227">
        <v>0</v>
      </c>
      <c r="J281" s="133">
        <v>458</v>
      </c>
      <c r="K281" s="133">
        <v>119</v>
      </c>
      <c r="L281" s="133">
        <v>100</v>
      </c>
      <c r="M281" s="133">
        <v>212</v>
      </c>
      <c r="N281" s="133">
        <v>20</v>
      </c>
      <c r="O281" s="133">
        <v>22</v>
      </c>
      <c r="P281" s="133">
        <v>10</v>
      </c>
      <c r="Q281" s="133">
        <v>30</v>
      </c>
      <c r="R281" s="227">
        <v>0</v>
      </c>
      <c r="S281" s="227">
        <v>0</v>
      </c>
      <c r="T281" s="133" t="s">
        <v>2265</v>
      </c>
      <c r="U281" s="133" t="s">
        <v>2265</v>
      </c>
      <c r="V281" s="133" t="s">
        <v>2265</v>
      </c>
      <c r="W281" s="133" t="s">
        <v>2265</v>
      </c>
      <c r="X281" s="227">
        <v>0</v>
      </c>
      <c r="Y281" s="133" t="s">
        <v>2265</v>
      </c>
      <c r="Z281" s="227">
        <v>0</v>
      </c>
      <c r="AA281" s="227">
        <v>0</v>
      </c>
      <c r="AB281" s="227" t="s">
        <v>1902</v>
      </c>
      <c r="AC281" s="133" t="s">
        <v>2265</v>
      </c>
      <c r="AD281" s="57"/>
      <c r="AE281" s="57"/>
      <c r="AF281" s="57"/>
      <c r="AH281" s="57"/>
      <c r="AI281" s="133"/>
    </row>
    <row r="282" spans="1:35" ht="14.25" customHeight="1">
      <c r="A282" s="147" t="s">
        <v>2132</v>
      </c>
      <c r="B282" s="133">
        <v>1</v>
      </c>
      <c r="C282" s="133">
        <v>602</v>
      </c>
      <c r="D282" s="133">
        <f t="shared" si="30"/>
        <v>218</v>
      </c>
      <c r="E282" s="133">
        <f t="shared" si="31"/>
        <v>384</v>
      </c>
      <c r="F282" s="227">
        <v>0</v>
      </c>
      <c r="G282" s="227">
        <v>0</v>
      </c>
      <c r="H282" s="133">
        <v>1</v>
      </c>
      <c r="I282" s="133">
        <v>1</v>
      </c>
      <c r="J282" s="133">
        <v>99</v>
      </c>
      <c r="K282" s="133">
        <v>81</v>
      </c>
      <c r="L282" s="133">
        <v>111</v>
      </c>
      <c r="M282" s="133">
        <v>286</v>
      </c>
      <c r="N282" s="133">
        <v>32</v>
      </c>
      <c r="O282" s="133">
        <v>38</v>
      </c>
      <c r="P282" s="133">
        <v>25</v>
      </c>
      <c r="Q282" s="133">
        <v>22</v>
      </c>
      <c r="R282" s="133">
        <v>1</v>
      </c>
      <c r="S282" s="227">
        <v>0</v>
      </c>
      <c r="T282" s="133" t="s">
        <v>1902</v>
      </c>
      <c r="U282" s="133" t="s">
        <v>1902</v>
      </c>
      <c r="V282" s="133" t="s">
        <v>1902</v>
      </c>
      <c r="W282" s="133" t="s">
        <v>1902</v>
      </c>
      <c r="X282" s="227">
        <v>0</v>
      </c>
      <c r="Y282" s="133" t="s">
        <v>2253</v>
      </c>
      <c r="Z282" s="227">
        <v>0</v>
      </c>
      <c r="AA282" s="227">
        <v>0</v>
      </c>
      <c r="AB282" s="227" t="s">
        <v>1902</v>
      </c>
      <c r="AC282" s="133" t="s">
        <v>1902</v>
      </c>
      <c r="AD282" s="57"/>
      <c r="AE282" s="57"/>
      <c r="AF282" s="57"/>
      <c r="AH282" s="57"/>
      <c r="AI282" s="133"/>
    </row>
    <row r="283" spans="1:32" ht="14.25" customHeight="1">
      <c r="A283" s="58" t="s">
        <v>2143</v>
      </c>
      <c r="B283" s="133">
        <v>103</v>
      </c>
      <c r="C283" s="133">
        <v>2854</v>
      </c>
      <c r="D283" s="133">
        <f t="shared" si="25"/>
        <v>1919</v>
      </c>
      <c r="E283" s="133">
        <f t="shared" si="26"/>
        <v>935</v>
      </c>
      <c r="F283" s="133">
        <v>6</v>
      </c>
      <c r="G283" s="227">
        <v>0</v>
      </c>
      <c r="H283" s="133">
        <v>129</v>
      </c>
      <c r="I283" s="133">
        <v>46</v>
      </c>
      <c r="J283" s="133">
        <v>1504</v>
      </c>
      <c r="K283" s="133">
        <v>280</v>
      </c>
      <c r="L283" s="133">
        <v>219</v>
      </c>
      <c r="M283" s="133">
        <v>588</v>
      </c>
      <c r="N283" s="133">
        <v>75</v>
      </c>
      <c r="O283" s="133">
        <v>21</v>
      </c>
      <c r="P283" s="133">
        <v>14</v>
      </c>
      <c r="Q283" s="227">
        <v>0</v>
      </c>
      <c r="R283" s="133">
        <v>1</v>
      </c>
      <c r="S283" s="133">
        <v>2</v>
      </c>
      <c r="T283" s="133">
        <v>1055843</v>
      </c>
      <c r="U283" s="133">
        <v>4085263</v>
      </c>
      <c r="V283" s="133">
        <v>7156866</v>
      </c>
      <c r="W283" s="133">
        <v>6357932</v>
      </c>
      <c r="X283" s="133">
        <v>595360</v>
      </c>
      <c r="Y283" s="133">
        <v>203574</v>
      </c>
      <c r="Z283" s="133">
        <v>1029</v>
      </c>
      <c r="AA283" s="133">
        <v>64</v>
      </c>
      <c r="AB283" s="227">
        <f t="shared" si="27"/>
        <v>202481</v>
      </c>
      <c r="AC283" s="133">
        <v>2786895</v>
      </c>
      <c r="AE283" s="57"/>
      <c r="AF283" s="133"/>
    </row>
    <row r="284" spans="1:32" ht="14.25" customHeight="1">
      <c r="A284" s="58" t="s">
        <v>2153</v>
      </c>
      <c r="B284" s="133">
        <v>6</v>
      </c>
      <c r="C284" s="133">
        <v>293</v>
      </c>
      <c r="D284" s="133">
        <f t="shared" si="25"/>
        <v>103</v>
      </c>
      <c r="E284" s="133">
        <f t="shared" si="26"/>
        <v>190</v>
      </c>
      <c r="F284" s="227">
        <v>0</v>
      </c>
      <c r="G284" s="227">
        <v>0</v>
      </c>
      <c r="H284" s="133">
        <v>3</v>
      </c>
      <c r="I284" s="133">
        <v>6</v>
      </c>
      <c r="J284" s="133">
        <v>45</v>
      </c>
      <c r="K284" s="133">
        <v>13</v>
      </c>
      <c r="L284" s="133">
        <v>55</v>
      </c>
      <c r="M284" s="133">
        <v>171</v>
      </c>
      <c r="N284" s="227">
        <v>0</v>
      </c>
      <c r="O284" s="227">
        <v>0</v>
      </c>
      <c r="P284" s="227">
        <v>0</v>
      </c>
      <c r="Q284" s="227">
        <v>0</v>
      </c>
      <c r="R284" s="227">
        <v>0</v>
      </c>
      <c r="S284" s="227">
        <v>0</v>
      </c>
      <c r="T284" s="133">
        <v>51811</v>
      </c>
      <c r="U284" s="133">
        <v>327970</v>
      </c>
      <c r="V284" s="133">
        <v>537325</v>
      </c>
      <c r="W284" s="133">
        <v>528652</v>
      </c>
      <c r="X284" s="133">
        <v>22</v>
      </c>
      <c r="Y284" s="133">
        <v>8651</v>
      </c>
      <c r="Z284" s="227">
        <v>0</v>
      </c>
      <c r="AA284" s="227">
        <v>0</v>
      </c>
      <c r="AB284" s="227">
        <f t="shared" si="27"/>
        <v>8651</v>
      </c>
      <c r="AC284" s="133">
        <v>179368</v>
      </c>
      <c r="AE284" s="57"/>
      <c r="AF284" s="133"/>
    </row>
    <row r="285" spans="1:32" ht="14.25" customHeight="1">
      <c r="A285" s="58" t="s">
        <v>2155</v>
      </c>
      <c r="B285" s="133">
        <v>1</v>
      </c>
      <c r="C285" s="133">
        <v>7</v>
      </c>
      <c r="D285" s="133">
        <f t="shared" si="25"/>
        <v>3</v>
      </c>
      <c r="E285" s="133">
        <f t="shared" si="26"/>
        <v>4</v>
      </c>
      <c r="F285" s="133">
        <v>1</v>
      </c>
      <c r="G285" s="227">
        <v>0</v>
      </c>
      <c r="H285" s="227">
        <v>0</v>
      </c>
      <c r="I285" s="227">
        <v>0</v>
      </c>
      <c r="J285" s="133">
        <v>2</v>
      </c>
      <c r="K285" s="133">
        <v>1</v>
      </c>
      <c r="L285" s="227">
        <v>0</v>
      </c>
      <c r="M285" s="133">
        <v>3</v>
      </c>
      <c r="N285" s="227">
        <v>0</v>
      </c>
      <c r="O285" s="227">
        <v>0</v>
      </c>
      <c r="P285" s="227">
        <v>0</v>
      </c>
      <c r="Q285" s="227">
        <v>0</v>
      </c>
      <c r="R285" s="227">
        <v>0</v>
      </c>
      <c r="S285" s="227">
        <v>0</v>
      </c>
      <c r="T285" s="133" t="s">
        <v>1902</v>
      </c>
      <c r="U285" s="133" t="s">
        <v>1902</v>
      </c>
      <c r="V285" s="133" t="s">
        <v>1902</v>
      </c>
      <c r="W285" s="227">
        <v>0</v>
      </c>
      <c r="X285" s="133" t="s">
        <v>1902</v>
      </c>
      <c r="Y285" s="227">
        <v>0</v>
      </c>
      <c r="Z285" s="227">
        <v>0</v>
      </c>
      <c r="AA285" s="227">
        <v>0</v>
      </c>
      <c r="AB285" s="227">
        <f t="shared" si="27"/>
        <v>0</v>
      </c>
      <c r="AC285" s="133" t="s">
        <v>1902</v>
      </c>
      <c r="AE285" s="57"/>
      <c r="AF285" s="133"/>
    </row>
    <row r="286" spans="1:32" ht="14.25" customHeight="1">
      <c r="A286" s="58" t="s">
        <v>2156</v>
      </c>
      <c r="B286" s="133">
        <v>1</v>
      </c>
      <c r="C286" s="133">
        <v>6</v>
      </c>
      <c r="D286" s="133">
        <f t="shared" si="25"/>
        <v>6</v>
      </c>
      <c r="E286" s="133">
        <f t="shared" si="26"/>
        <v>0</v>
      </c>
      <c r="F286" s="227">
        <v>0</v>
      </c>
      <c r="G286" s="227">
        <v>0</v>
      </c>
      <c r="H286" s="227">
        <v>0</v>
      </c>
      <c r="I286" s="227">
        <v>0</v>
      </c>
      <c r="J286" s="133">
        <v>6</v>
      </c>
      <c r="K286" s="227">
        <v>0</v>
      </c>
      <c r="L286" s="227">
        <v>0</v>
      </c>
      <c r="M286" s="227">
        <v>0</v>
      </c>
      <c r="N286" s="227">
        <v>0</v>
      </c>
      <c r="O286" s="227">
        <v>0</v>
      </c>
      <c r="P286" s="227">
        <v>0</v>
      </c>
      <c r="Q286" s="227">
        <v>0</v>
      </c>
      <c r="R286" s="227">
        <v>0</v>
      </c>
      <c r="S286" s="227">
        <v>0</v>
      </c>
      <c r="T286" s="133" t="s">
        <v>1902</v>
      </c>
      <c r="U286" s="133" t="s">
        <v>1902</v>
      </c>
      <c r="V286" s="133" t="s">
        <v>1902</v>
      </c>
      <c r="W286" s="133" t="s">
        <v>1902</v>
      </c>
      <c r="X286" s="227">
        <v>0</v>
      </c>
      <c r="Y286" s="227">
        <v>0</v>
      </c>
      <c r="Z286" s="227">
        <v>0</v>
      </c>
      <c r="AA286" s="227">
        <v>0</v>
      </c>
      <c r="AB286" s="227">
        <f t="shared" si="27"/>
        <v>0</v>
      </c>
      <c r="AC286" s="133" t="s">
        <v>1902</v>
      </c>
      <c r="AE286" s="57"/>
      <c r="AF286" s="133"/>
    </row>
    <row r="287" spans="1:32" ht="14.25" customHeight="1">
      <c r="A287" s="58" t="s">
        <v>2158</v>
      </c>
      <c r="B287" s="133">
        <v>1</v>
      </c>
      <c r="C287" s="133">
        <v>24</v>
      </c>
      <c r="D287" s="133">
        <f t="shared" si="25"/>
        <v>15</v>
      </c>
      <c r="E287" s="133">
        <f t="shared" si="26"/>
        <v>9</v>
      </c>
      <c r="F287" s="227">
        <v>0</v>
      </c>
      <c r="G287" s="227">
        <v>0</v>
      </c>
      <c r="H287" s="133">
        <v>1</v>
      </c>
      <c r="I287" s="227">
        <v>0</v>
      </c>
      <c r="J287" s="133">
        <v>10</v>
      </c>
      <c r="K287" s="133">
        <v>6</v>
      </c>
      <c r="L287" s="133">
        <v>4</v>
      </c>
      <c r="M287" s="133">
        <v>3</v>
      </c>
      <c r="N287" s="227">
        <v>0</v>
      </c>
      <c r="O287" s="227">
        <v>0</v>
      </c>
      <c r="P287" s="227">
        <v>0</v>
      </c>
      <c r="Q287" s="227">
        <v>0</v>
      </c>
      <c r="R287" s="227">
        <v>0</v>
      </c>
      <c r="S287" s="227">
        <v>0</v>
      </c>
      <c r="T287" s="133" t="s">
        <v>1902</v>
      </c>
      <c r="U287" s="133" t="s">
        <v>1902</v>
      </c>
      <c r="V287" s="133" t="s">
        <v>1902</v>
      </c>
      <c r="W287" s="133" t="s">
        <v>1902</v>
      </c>
      <c r="X287" s="227">
        <v>0</v>
      </c>
      <c r="Y287" s="227">
        <v>0</v>
      </c>
      <c r="Z287" s="227">
        <v>0</v>
      </c>
      <c r="AA287" s="227">
        <v>0</v>
      </c>
      <c r="AB287" s="227">
        <f t="shared" si="27"/>
        <v>0</v>
      </c>
      <c r="AC287" s="133" t="s">
        <v>1902</v>
      </c>
      <c r="AE287" s="57"/>
      <c r="AF287" s="133"/>
    </row>
    <row r="288" spans="1:32" ht="14.25" customHeight="1">
      <c r="A288" s="58" t="s">
        <v>2159</v>
      </c>
      <c r="B288" s="133">
        <v>2</v>
      </c>
      <c r="C288" s="133">
        <v>80</v>
      </c>
      <c r="D288" s="133">
        <f t="shared" si="25"/>
        <v>53</v>
      </c>
      <c r="E288" s="133">
        <f t="shared" si="26"/>
        <v>27</v>
      </c>
      <c r="F288" s="227">
        <v>0</v>
      </c>
      <c r="G288" s="227">
        <v>0</v>
      </c>
      <c r="H288" s="133">
        <v>3</v>
      </c>
      <c r="I288" s="227">
        <v>0</v>
      </c>
      <c r="J288" s="133">
        <v>46</v>
      </c>
      <c r="K288" s="133">
        <v>7</v>
      </c>
      <c r="L288" s="133">
        <v>2</v>
      </c>
      <c r="M288" s="133">
        <v>18</v>
      </c>
      <c r="N288" s="133">
        <v>2</v>
      </c>
      <c r="O288" s="133">
        <v>2</v>
      </c>
      <c r="P288" s="227">
        <v>0</v>
      </c>
      <c r="Q288" s="227">
        <v>0</v>
      </c>
      <c r="R288" s="227">
        <v>0</v>
      </c>
      <c r="S288" s="227">
        <v>0</v>
      </c>
      <c r="T288" s="133" t="s">
        <v>1902</v>
      </c>
      <c r="U288" s="133" t="s">
        <v>1902</v>
      </c>
      <c r="V288" s="133" t="s">
        <v>1902</v>
      </c>
      <c r="W288" s="133" t="s">
        <v>1902</v>
      </c>
      <c r="X288" s="133" t="s">
        <v>1902</v>
      </c>
      <c r="Y288" s="227">
        <v>0</v>
      </c>
      <c r="Z288" s="227">
        <v>0</v>
      </c>
      <c r="AA288" s="227">
        <v>0</v>
      </c>
      <c r="AB288" s="227">
        <f t="shared" si="27"/>
        <v>0</v>
      </c>
      <c r="AC288" s="133" t="s">
        <v>1902</v>
      </c>
      <c r="AE288" s="57"/>
      <c r="AF288" s="133"/>
    </row>
    <row r="289" spans="1:32" ht="14.25" customHeight="1">
      <c r="A289" s="58" t="s">
        <v>2160</v>
      </c>
      <c r="B289" s="133">
        <v>2</v>
      </c>
      <c r="C289" s="133">
        <v>203</v>
      </c>
      <c r="D289" s="133">
        <f t="shared" si="25"/>
        <v>146</v>
      </c>
      <c r="E289" s="133">
        <f t="shared" si="26"/>
        <v>57</v>
      </c>
      <c r="F289" s="227">
        <v>0</v>
      </c>
      <c r="G289" s="227">
        <v>0</v>
      </c>
      <c r="H289" s="133">
        <v>10</v>
      </c>
      <c r="I289" s="227">
        <v>0</v>
      </c>
      <c r="J289" s="133">
        <v>119</v>
      </c>
      <c r="K289" s="133">
        <v>37</v>
      </c>
      <c r="L289" s="133">
        <v>6</v>
      </c>
      <c r="M289" s="133">
        <v>20</v>
      </c>
      <c r="N289" s="133">
        <v>15</v>
      </c>
      <c r="O289" s="227">
        <v>0</v>
      </c>
      <c r="P289" s="133">
        <v>4</v>
      </c>
      <c r="Q289" s="227">
        <v>0</v>
      </c>
      <c r="R289" s="227">
        <v>0</v>
      </c>
      <c r="S289" s="227">
        <v>0</v>
      </c>
      <c r="T289" s="133" t="s">
        <v>1902</v>
      </c>
      <c r="U289" s="133" t="s">
        <v>1902</v>
      </c>
      <c r="V289" s="133" t="s">
        <v>1902</v>
      </c>
      <c r="W289" s="133" t="s">
        <v>1902</v>
      </c>
      <c r="X289" s="133" t="s">
        <v>1902</v>
      </c>
      <c r="Y289" s="227">
        <v>0</v>
      </c>
      <c r="Z289" s="227">
        <v>0</v>
      </c>
      <c r="AA289" s="227">
        <v>0</v>
      </c>
      <c r="AB289" s="227">
        <f t="shared" si="27"/>
        <v>0</v>
      </c>
      <c r="AC289" s="133" t="s">
        <v>1902</v>
      </c>
      <c r="AE289" s="57"/>
      <c r="AF289" s="133"/>
    </row>
    <row r="290" spans="1:32" ht="14.25" customHeight="1">
      <c r="A290" s="58" t="s">
        <v>2162</v>
      </c>
      <c r="B290" s="133">
        <v>18</v>
      </c>
      <c r="C290" s="133">
        <v>351</v>
      </c>
      <c r="D290" s="133">
        <f t="shared" si="25"/>
        <v>205</v>
      </c>
      <c r="E290" s="133">
        <f t="shared" si="26"/>
        <v>146</v>
      </c>
      <c r="F290" s="133">
        <v>1</v>
      </c>
      <c r="G290" s="227">
        <v>0</v>
      </c>
      <c r="H290" s="133">
        <v>20</v>
      </c>
      <c r="I290" s="133">
        <v>6</v>
      </c>
      <c r="J290" s="133">
        <v>152</v>
      </c>
      <c r="K290" s="133">
        <v>49</v>
      </c>
      <c r="L290" s="133">
        <v>25</v>
      </c>
      <c r="M290" s="133">
        <v>86</v>
      </c>
      <c r="N290" s="133">
        <v>7</v>
      </c>
      <c r="O290" s="133">
        <v>5</v>
      </c>
      <c r="P290" s="227">
        <v>0</v>
      </c>
      <c r="Q290" s="227">
        <v>0</v>
      </c>
      <c r="R290" s="227">
        <v>0</v>
      </c>
      <c r="S290" s="227">
        <v>0</v>
      </c>
      <c r="T290" s="133">
        <v>106783</v>
      </c>
      <c r="U290" s="133">
        <v>427241</v>
      </c>
      <c r="V290" s="133">
        <v>674594</v>
      </c>
      <c r="W290" s="133">
        <v>565696</v>
      </c>
      <c r="X290" s="133">
        <v>28098</v>
      </c>
      <c r="Y290" s="133">
        <v>80800</v>
      </c>
      <c r="Z290" s="227">
        <v>0</v>
      </c>
      <c r="AA290" s="227">
        <v>0</v>
      </c>
      <c r="AB290" s="227">
        <f t="shared" si="27"/>
        <v>80800</v>
      </c>
      <c r="AC290" s="133">
        <v>173015</v>
      </c>
      <c r="AE290" s="57"/>
      <c r="AF290" s="133"/>
    </row>
    <row r="291" spans="1:32" ht="14.25" customHeight="1">
      <c r="A291" s="58" t="s">
        <v>2188</v>
      </c>
      <c r="B291" s="133">
        <v>2</v>
      </c>
      <c r="C291" s="133">
        <v>61</v>
      </c>
      <c r="D291" s="133">
        <f t="shared" si="25"/>
        <v>32</v>
      </c>
      <c r="E291" s="133">
        <f t="shared" si="26"/>
        <v>29</v>
      </c>
      <c r="F291" s="227">
        <v>0</v>
      </c>
      <c r="G291" s="227">
        <v>0</v>
      </c>
      <c r="H291" s="133">
        <v>4</v>
      </c>
      <c r="I291" s="133">
        <v>1</v>
      </c>
      <c r="J291" s="133">
        <v>26</v>
      </c>
      <c r="K291" s="133">
        <v>13</v>
      </c>
      <c r="L291" s="133">
        <v>3</v>
      </c>
      <c r="M291" s="133">
        <v>15</v>
      </c>
      <c r="N291" s="227">
        <v>0</v>
      </c>
      <c r="O291" s="227">
        <v>0</v>
      </c>
      <c r="P291" s="133">
        <v>1</v>
      </c>
      <c r="Q291" s="227">
        <v>0</v>
      </c>
      <c r="R291" s="227">
        <v>0</v>
      </c>
      <c r="S291" s="227">
        <v>0</v>
      </c>
      <c r="T291" s="133" t="s">
        <v>1902</v>
      </c>
      <c r="U291" s="133" t="s">
        <v>1902</v>
      </c>
      <c r="V291" s="133" t="s">
        <v>1902</v>
      </c>
      <c r="W291" s="133" t="s">
        <v>1902</v>
      </c>
      <c r="X291" s="228">
        <v>0</v>
      </c>
      <c r="Y291" s="228">
        <v>0</v>
      </c>
      <c r="Z291" s="227">
        <v>0</v>
      </c>
      <c r="AA291" s="227">
        <v>0</v>
      </c>
      <c r="AB291" s="227">
        <f t="shared" si="27"/>
        <v>0</v>
      </c>
      <c r="AC291" s="133" t="s">
        <v>1902</v>
      </c>
      <c r="AE291" s="57"/>
      <c r="AF291" s="133"/>
    </row>
    <row r="292" spans="1:32" ht="14.25" customHeight="1">
      <c r="A292" s="58" t="s">
        <v>2163</v>
      </c>
      <c r="B292" s="133">
        <v>3</v>
      </c>
      <c r="C292" s="133">
        <v>50</v>
      </c>
      <c r="D292" s="133">
        <f t="shared" si="25"/>
        <v>44</v>
      </c>
      <c r="E292" s="133">
        <f t="shared" si="26"/>
        <v>6</v>
      </c>
      <c r="F292" s="227">
        <v>0</v>
      </c>
      <c r="G292" s="227">
        <v>0</v>
      </c>
      <c r="H292" s="133">
        <v>5</v>
      </c>
      <c r="I292" s="227">
        <v>0</v>
      </c>
      <c r="J292" s="133">
        <v>33</v>
      </c>
      <c r="K292" s="133">
        <v>3</v>
      </c>
      <c r="L292" s="133">
        <v>4</v>
      </c>
      <c r="M292" s="133">
        <v>2</v>
      </c>
      <c r="N292" s="133">
        <v>2</v>
      </c>
      <c r="O292" s="133">
        <v>1</v>
      </c>
      <c r="P292" s="227">
        <v>0</v>
      </c>
      <c r="Q292" s="227">
        <v>0</v>
      </c>
      <c r="R292" s="227">
        <v>0</v>
      </c>
      <c r="S292" s="227">
        <v>0</v>
      </c>
      <c r="T292" s="133">
        <v>21095</v>
      </c>
      <c r="U292" s="133">
        <v>36141</v>
      </c>
      <c r="V292" s="133">
        <v>124814</v>
      </c>
      <c r="W292" s="133">
        <v>51804</v>
      </c>
      <c r="X292" s="227">
        <v>0</v>
      </c>
      <c r="Y292" s="133">
        <v>73010</v>
      </c>
      <c r="Z292" s="227">
        <v>0</v>
      </c>
      <c r="AA292" s="227">
        <v>0</v>
      </c>
      <c r="AB292" s="227">
        <f t="shared" si="27"/>
        <v>73010</v>
      </c>
      <c r="AC292" s="133">
        <v>85536</v>
      </c>
      <c r="AE292" s="57"/>
      <c r="AF292" s="133"/>
    </row>
    <row r="293" spans="1:32" ht="14.25" customHeight="1">
      <c r="A293" s="58" t="s">
        <v>2164</v>
      </c>
      <c r="B293" s="133">
        <v>1</v>
      </c>
      <c r="C293" s="133">
        <v>8</v>
      </c>
      <c r="D293" s="133">
        <f t="shared" si="25"/>
        <v>6</v>
      </c>
      <c r="E293" s="133">
        <f t="shared" si="26"/>
        <v>2</v>
      </c>
      <c r="F293" s="227">
        <v>0</v>
      </c>
      <c r="G293" s="227">
        <v>0</v>
      </c>
      <c r="H293" s="227">
        <v>0</v>
      </c>
      <c r="I293" s="227">
        <v>0</v>
      </c>
      <c r="J293" s="133">
        <v>6</v>
      </c>
      <c r="K293" s="133">
        <v>2</v>
      </c>
      <c r="L293" s="227">
        <v>0</v>
      </c>
      <c r="M293" s="227">
        <v>0</v>
      </c>
      <c r="N293" s="227">
        <v>0</v>
      </c>
      <c r="O293" s="227">
        <v>0</v>
      </c>
      <c r="P293" s="227">
        <v>0</v>
      </c>
      <c r="Q293" s="227">
        <v>0</v>
      </c>
      <c r="R293" s="227">
        <v>0</v>
      </c>
      <c r="S293" s="227">
        <v>0</v>
      </c>
      <c r="T293" s="133" t="s">
        <v>1902</v>
      </c>
      <c r="U293" s="133" t="s">
        <v>1902</v>
      </c>
      <c r="V293" s="133" t="s">
        <v>1902</v>
      </c>
      <c r="W293" s="133" t="s">
        <v>1902</v>
      </c>
      <c r="X293" s="228">
        <v>0</v>
      </c>
      <c r="Y293" s="228">
        <v>0</v>
      </c>
      <c r="Z293" s="227">
        <v>0</v>
      </c>
      <c r="AA293" s="227">
        <v>0</v>
      </c>
      <c r="AB293" s="227">
        <f t="shared" si="27"/>
        <v>0</v>
      </c>
      <c r="AC293" s="133" t="s">
        <v>1902</v>
      </c>
      <c r="AE293" s="57"/>
      <c r="AF293" s="133"/>
    </row>
    <row r="294" spans="1:32" ht="14.25" customHeight="1">
      <c r="A294" s="58" t="s">
        <v>2165</v>
      </c>
      <c r="B294" s="133">
        <v>1</v>
      </c>
      <c r="C294" s="133">
        <v>34</v>
      </c>
      <c r="D294" s="133">
        <f t="shared" si="25"/>
        <v>28</v>
      </c>
      <c r="E294" s="133">
        <f t="shared" si="26"/>
        <v>6</v>
      </c>
      <c r="F294" s="227">
        <v>0</v>
      </c>
      <c r="G294" s="227">
        <v>0</v>
      </c>
      <c r="H294" s="227">
        <v>0</v>
      </c>
      <c r="I294" s="227">
        <v>0</v>
      </c>
      <c r="J294" s="133">
        <v>27</v>
      </c>
      <c r="K294" s="133">
        <v>5</v>
      </c>
      <c r="L294" s="133">
        <v>1</v>
      </c>
      <c r="M294" s="133">
        <v>1</v>
      </c>
      <c r="N294" s="227">
        <v>0</v>
      </c>
      <c r="O294" s="227">
        <v>0</v>
      </c>
      <c r="P294" s="227">
        <v>0</v>
      </c>
      <c r="Q294" s="227">
        <v>0</v>
      </c>
      <c r="R294" s="227">
        <v>0</v>
      </c>
      <c r="S294" s="227">
        <v>0</v>
      </c>
      <c r="T294" s="133" t="s">
        <v>1902</v>
      </c>
      <c r="U294" s="133" t="s">
        <v>1902</v>
      </c>
      <c r="V294" s="133" t="s">
        <v>1902</v>
      </c>
      <c r="W294" s="133" t="s">
        <v>1902</v>
      </c>
      <c r="X294" s="227">
        <v>0</v>
      </c>
      <c r="Y294" s="227">
        <v>0</v>
      </c>
      <c r="Z294" s="227">
        <v>0</v>
      </c>
      <c r="AA294" s="227">
        <v>0</v>
      </c>
      <c r="AB294" s="227">
        <f t="shared" si="27"/>
        <v>0</v>
      </c>
      <c r="AC294" s="133" t="s">
        <v>1902</v>
      </c>
      <c r="AE294" s="57"/>
      <c r="AF294" s="133"/>
    </row>
    <row r="295" spans="1:32" ht="14.25" customHeight="1">
      <c r="A295" s="58" t="s">
        <v>2166</v>
      </c>
      <c r="B295" s="133">
        <v>6</v>
      </c>
      <c r="C295" s="133">
        <v>196</v>
      </c>
      <c r="D295" s="133">
        <f t="shared" si="25"/>
        <v>142</v>
      </c>
      <c r="E295" s="133">
        <f t="shared" si="26"/>
        <v>54</v>
      </c>
      <c r="F295" s="227">
        <v>0</v>
      </c>
      <c r="G295" s="227">
        <v>0</v>
      </c>
      <c r="H295" s="133">
        <v>4</v>
      </c>
      <c r="I295" s="133">
        <v>4</v>
      </c>
      <c r="J295" s="133">
        <v>116</v>
      </c>
      <c r="K295" s="133">
        <v>24</v>
      </c>
      <c r="L295" s="133">
        <v>19</v>
      </c>
      <c r="M295" s="133">
        <v>23</v>
      </c>
      <c r="N295" s="133">
        <v>3</v>
      </c>
      <c r="O295" s="133">
        <v>3</v>
      </c>
      <c r="P295" s="227">
        <v>0</v>
      </c>
      <c r="Q295" s="227">
        <v>0</v>
      </c>
      <c r="R295" s="227">
        <v>0</v>
      </c>
      <c r="S295" s="227">
        <v>0</v>
      </c>
      <c r="T295" s="133">
        <v>76453</v>
      </c>
      <c r="U295" s="133">
        <v>213998</v>
      </c>
      <c r="V295" s="133">
        <v>385679</v>
      </c>
      <c r="W295" s="133">
        <v>385326</v>
      </c>
      <c r="X295" s="133">
        <v>137</v>
      </c>
      <c r="Y295" s="133">
        <v>216</v>
      </c>
      <c r="Z295" s="133">
        <v>216</v>
      </c>
      <c r="AA295" s="227">
        <v>0</v>
      </c>
      <c r="AB295" s="227">
        <f t="shared" si="27"/>
        <v>0</v>
      </c>
      <c r="AC295" s="133">
        <v>149323</v>
      </c>
      <c r="AE295" s="57"/>
      <c r="AF295" s="133"/>
    </row>
    <row r="296" spans="1:32" ht="14.25" customHeight="1">
      <c r="A296" s="58" t="s">
        <v>2167</v>
      </c>
      <c r="B296" s="133">
        <v>2</v>
      </c>
      <c r="C296" s="133">
        <v>102</v>
      </c>
      <c r="D296" s="133">
        <f t="shared" si="25"/>
        <v>96</v>
      </c>
      <c r="E296" s="133">
        <f t="shared" si="26"/>
        <v>6</v>
      </c>
      <c r="F296" s="227">
        <v>0</v>
      </c>
      <c r="G296" s="227">
        <v>0</v>
      </c>
      <c r="H296" s="227">
        <v>0</v>
      </c>
      <c r="I296" s="227">
        <v>0</v>
      </c>
      <c r="J296" s="133">
        <v>91</v>
      </c>
      <c r="K296" s="133">
        <v>5</v>
      </c>
      <c r="L296" s="133">
        <v>5</v>
      </c>
      <c r="M296" s="133">
        <v>1</v>
      </c>
      <c r="N296" s="227">
        <v>0</v>
      </c>
      <c r="O296" s="227">
        <v>0</v>
      </c>
      <c r="P296" s="227">
        <v>0</v>
      </c>
      <c r="Q296" s="227">
        <v>0</v>
      </c>
      <c r="R296" s="227">
        <v>0</v>
      </c>
      <c r="S296" s="227">
        <v>0</v>
      </c>
      <c r="T296" s="133" t="s">
        <v>1902</v>
      </c>
      <c r="U296" s="133" t="s">
        <v>1902</v>
      </c>
      <c r="V296" s="133" t="s">
        <v>1902</v>
      </c>
      <c r="W296" s="133" t="s">
        <v>1902</v>
      </c>
      <c r="X296" s="227">
        <v>0</v>
      </c>
      <c r="Y296" s="133" t="s">
        <v>2253</v>
      </c>
      <c r="Z296" s="133" t="s">
        <v>1902</v>
      </c>
      <c r="AA296" s="227">
        <v>0</v>
      </c>
      <c r="AB296" s="227" t="s">
        <v>1902</v>
      </c>
      <c r="AC296" s="133" t="s">
        <v>1902</v>
      </c>
      <c r="AE296" s="57"/>
      <c r="AF296" s="133"/>
    </row>
    <row r="297" spans="1:32" ht="14.25" customHeight="1">
      <c r="A297" s="58" t="s">
        <v>2168</v>
      </c>
      <c r="B297" s="133">
        <v>17</v>
      </c>
      <c r="C297" s="133">
        <v>508</v>
      </c>
      <c r="D297" s="133">
        <f t="shared" si="25"/>
        <v>419</v>
      </c>
      <c r="E297" s="133">
        <f t="shared" si="26"/>
        <v>89</v>
      </c>
      <c r="F297" s="227">
        <v>0</v>
      </c>
      <c r="G297" s="227">
        <v>0</v>
      </c>
      <c r="H297" s="133">
        <v>27</v>
      </c>
      <c r="I297" s="133">
        <v>7</v>
      </c>
      <c r="J297" s="133">
        <v>348</v>
      </c>
      <c r="K297" s="133">
        <v>45</v>
      </c>
      <c r="L297" s="133">
        <v>22</v>
      </c>
      <c r="M297" s="133">
        <v>33</v>
      </c>
      <c r="N297" s="133">
        <v>28</v>
      </c>
      <c r="O297" s="133">
        <v>4</v>
      </c>
      <c r="P297" s="133">
        <v>6</v>
      </c>
      <c r="Q297" s="227">
        <v>0</v>
      </c>
      <c r="R297" s="227">
        <v>0</v>
      </c>
      <c r="S297" s="227">
        <v>0</v>
      </c>
      <c r="T297" s="133">
        <v>247623</v>
      </c>
      <c r="U297" s="133">
        <v>600804</v>
      </c>
      <c r="V297" s="133">
        <v>1163251</v>
      </c>
      <c r="W297" s="133">
        <v>901799</v>
      </c>
      <c r="X297" s="133">
        <v>221900</v>
      </c>
      <c r="Y297" s="133">
        <v>39552</v>
      </c>
      <c r="Z297" s="227">
        <v>0</v>
      </c>
      <c r="AA297" s="227">
        <v>0</v>
      </c>
      <c r="AB297" s="227">
        <f t="shared" si="27"/>
        <v>39552</v>
      </c>
      <c r="AC297" s="133">
        <v>510789</v>
      </c>
      <c r="AE297" s="57"/>
      <c r="AF297" s="133"/>
    </row>
    <row r="298" spans="1:32" ht="14.25" customHeight="1">
      <c r="A298" s="58" t="s">
        <v>2207</v>
      </c>
      <c r="B298" s="133">
        <v>5</v>
      </c>
      <c r="C298" s="133">
        <v>75</v>
      </c>
      <c r="D298" s="133">
        <f t="shared" si="25"/>
        <v>57</v>
      </c>
      <c r="E298" s="133">
        <f t="shared" si="26"/>
        <v>18</v>
      </c>
      <c r="F298" s="133">
        <v>1</v>
      </c>
      <c r="G298" s="227">
        <v>0</v>
      </c>
      <c r="H298" s="133">
        <v>7</v>
      </c>
      <c r="I298" s="133">
        <v>3</v>
      </c>
      <c r="J298" s="133">
        <v>43</v>
      </c>
      <c r="K298" s="133">
        <v>3</v>
      </c>
      <c r="L298" s="133">
        <v>6</v>
      </c>
      <c r="M298" s="133">
        <v>12</v>
      </c>
      <c r="N298" s="227">
        <v>0</v>
      </c>
      <c r="O298" s="227">
        <v>0</v>
      </c>
      <c r="P298" s="227">
        <v>0</v>
      </c>
      <c r="Q298" s="227">
        <v>0</v>
      </c>
      <c r="R298" s="227">
        <v>0</v>
      </c>
      <c r="S298" s="227">
        <v>0</v>
      </c>
      <c r="T298" s="133">
        <v>35451</v>
      </c>
      <c r="U298" s="133">
        <v>37000</v>
      </c>
      <c r="V298" s="133">
        <v>231929</v>
      </c>
      <c r="W298" s="133">
        <v>218082</v>
      </c>
      <c r="X298" s="133">
        <v>13847</v>
      </c>
      <c r="Y298" s="227">
        <v>0</v>
      </c>
      <c r="Z298" s="227">
        <v>0</v>
      </c>
      <c r="AA298" s="227">
        <v>0</v>
      </c>
      <c r="AB298" s="227">
        <f t="shared" si="27"/>
        <v>0</v>
      </c>
      <c r="AC298" s="133">
        <v>176669</v>
      </c>
      <c r="AE298" s="57"/>
      <c r="AF298" s="133"/>
    </row>
    <row r="299" spans="1:32" ht="14.25" customHeight="1">
      <c r="A299" s="58" t="s">
        <v>2169</v>
      </c>
      <c r="B299" s="133">
        <v>19</v>
      </c>
      <c r="C299" s="133">
        <v>370</v>
      </c>
      <c r="D299" s="133">
        <f t="shared" si="25"/>
        <v>200</v>
      </c>
      <c r="E299" s="133">
        <f t="shared" si="26"/>
        <v>170</v>
      </c>
      <c r="F299" s="133">
        <v>2</v>
      </c>
      <c r="G299" s="227">
        <v>0</v>
      </c>
      <c r="H299" s="133">
        <v>24</v>
      </c>
      <c r="I299" s="133">
        <v>11</v>
      </c>
      <c r="J299" s="133">
        <v>148</v>
      </c>
      <c r="K299" s="133">
        <v>25</v>
      </c>
      <c r="L299" s="133">
        <v>25</v>
      </c>
      <c r="M299" s="133">
        <v>133</v>
      </c>
      <c r="N299" s="133">
        <v>2</v>
      </c>
      <c r="O299" s="133">
        <v>1</v>
      </c>
      <c r="P299" s="133">
        <v>1</v>
      </c>
      <c r="Q299" s="227">
        <v>0</v>
      </c>
      <c r="R299" s="227">
        <v>0</v>
      </c>
      <c r="S299" s="227">
        <v>0</v>
      </c>
      <c r="T299" s="133">
        <v>116723</v>
      </c>
      <c r="U299" s="133">
        <v>211126</v>
      </c>
      <c r="V299" s="133">
        <v>449058</v>
      </c>
      <c r="W299" s="133">
        <v>414911</v>
      </c>
      <c r="X299" s="133">
        <v>33915</v>
      </c>
      <c r="Y299" s="133">
        <v>232</v>
      </c>
      <c r="Z299" s="133">
        <v>221</v>
      </c>
      <c r="AA299" s="227">
        <v>0</v>
      </c>
      <c r="AB299" s="227">
        <f t="shared" si="27"/>
        <v>11</v>
      </c>
      <c r="AC299" s="133">
        <v>217877</v>
      </c>
      <c r="AE299" s="57"/>
      <c r="AF299" s="133"/>
    </row>
    <row r="300" spans="1:32" ht="14.25" customHeight="1">
      <c r="A300" s="58" t="s">
        <v>2170</v>
      </c>
      <c r="B300" s="133">
        <v>7</v>
      </c>
      <c r="C300" s="133">
        <v>279</v>
      </c>
      <c r="D300" s="133">
        <f t="shared" si="25"/>
        <v>213</v>
      </c>
      <c r="E300" s="133">
        <f t="shared" si="26"/>
        <v>66</v>
      </c>
      <c r="F300" s="227">
        <v>0</v>
      </c>
      <c r="G300" s="227">
        <v>0</v>
      </c>
      <c r="H300" s="133">
        <v>8</v>
      </c>
      <c r="I300" s="133">
        <v>4</v>
      </c>
      <c r="J300" s="133">
        <v>164</v>
      </c>
      <c r="K300" s="133">
        <v>30</v>
      </c>
      <c r="L300" s="133">
        <v>25</v>
      </c>
      <c r="M300" s="133">
        <v>27</v>
      </c>
      <c r="N300" s="133">
        <v>16</v>
      </c>
      <c r="O300" s="133">
        <v>5</v>
      </c>
      <c r="P300" s="227">
        <v>0</v>
      </c>
      <c r="Q300" s="227">
        <v>0</v>
      </c>
      <c r="R300" s="227">
        <v>0</v>
      </c>
      <c r="S300" s="227">
        <v>0</v>
      </c>
      <c r="T300" s="133">
        <v>106832</v>
      </c>
      <c r="U300" s="133">
        <v>345022</v>
      </c>
      <c r="V300" s="133">
        <v>644814</v>
      </c>
      <c r="W300" s="133">
        <v>629960</v>
      </c>
      <c r="X300" s="133">
        <v>14404</v>
      </c>
      <c r="Y300" s="133">
        <v>450</v>
      </c>
      <c r="Z300" s="227">
        <v>0</v>
      </c>
      <c r="AA300" s="227">
        <v>0</v>
      </c>
      <c r="AB300" s="227">
        <f aca="true" t="shared" si="32" ref="AB300:AB372">Y300-Z300-AA300</f>
        <v>450</v>
      </c>
      <c r="AC300" s="133">
        <v>277607</v>
      </c>
      <c r="AE300" s="57"/>
      <c r="AF300" s="133"/>
    </row>
    <row r="301" spans="1:32" ht="14.25" customHeight="1">
      <c r="A301" s="58" t="s">
        <v>2171</v>
      </c>
      <c r="B301" s="133">
        <v>1</v>
      </c>
      <c r="C301" s="133">
        <v>46</v>
      </c>
      <c r="D301" s="133">
        <f aca="true" t="shared" si="33" ref="D301:D373">(F301+H301+J301+L301+N301)-P301</f>
        <v>27</v>
      </c>
      <c r="E301" s="133">
        <f aca="true" t="shared" si="34" ref="E301:E373">(G301+I301+K301+M301+O301)-Q301</f>
        <v>19</v>
      </c>
      <c r="F301" s="227">
        <v>0</v>
      </c>
      <c r="G301" s="227">
        <v>0</v>
      </c>
      <c r="H301" s="227">
        <v>0</v>
      </c>
      <c r="I301" s="227">
        <v>0</v>
      </c>
      <c r="J301" s="133">
        <v>18</v>
      </c>
      <c r="K301" s="133">
        <v>1</v>
      </c>
      <c r="L301" s="133">
        <v>9</v>
      </c>
      <c r="M301" s="133">
        <v>18</v>
      </c>
      <c r="N301" s="227">
        <v>0</v>
      </c>
      <c r="O301" s="227">
        <v>0</v>
      </c>
      <c r="P301" s="227">
        <v>0</v>
      </c>
      <c r="Q301" s="227">
        <v>0</v>
      </c>
      <c r="R301" s="227">
        <v>0</v>
      </c>
      <c r="S301" s="227">
        <v>0</v>
      </c>
      <c r="T301" s="133" t="s">
        <v>1902</v>
      </c>
      <c r="U301" s="133" t="s">
        <v>1902</v>
      </c>
      <c r="V301" s="133" t="s">
        <v>1902</v>
      </c>
      <c r="W301" s="133" t="s">
        <v>1902</v>
      </c>
      <c r="X301" s="133" t="s">
        <v>1902</v>
      </c>
      <c r="Y301" s="227">
        <v>0</v>
      </c>
      <c r="Z301" s="227">
        <v>0</v>
      </c>
      <c r="AA301" s="227">
        <v>0</v>
      </c>
      <c r="AB301" s="227">
        <f t="shared" si="32"/>
        <v>0</v>
      </c>
      <c r="AC301" s="133" t="s">
        <v>1902</v>
      </c>
      <c r="AE301" s="57"/>
      <c r="AF301" s="133"/>
    </row>
    <row r="302" spans="1:32" ht="14.25" customHeight="1">
      <c r="A302" s="58" t="s">
        <v>2202</v>
      </c>
      <c r="B302" s="133">
        <v>6</v>
      </c>
      <c r="C302" s="133">
        <v>144</v>
      </c>
      <c r="D302" s="133">
        <f t="shared" si="33"/>
        <v>111</v>
      </c>
      <c r="E302" s="133">
        <f t="shared" si="34"/>
        <v>33</v>
      </c>
      <c r="F302" s="133">
        <v>1</v>
      </c>
      <c r="G302" s="227">
        <v>0</v>
      </c>
      <c r="H302" s="133">
        <v>10</v>
      </c>
      <c r="I302" s="133">
        <v>3</v>
      </c>
      <c r="J302" s="133">
        <v>95</v>
      </c>
      <c r="K302" s="133">
        <v>10</v>
      </c>
      <c r="L302" s="133">
        <v>7</v>
      </c>
      <c r="M302" s="133">
        <v>20</v>
      </c>
      <c r="N302" s="227">
        <v>0</v>
      </c>
      <c r="O302" s="227">
        <v>0</v>
      </c>
      <c r="P302" s="133">
        <v>2</v>
      </c>
      <c r="Q302" s="227">
        <v>0</v>
      </c>
      <c r="R302" s="133">
        <v>1</v>
      </c>
      <c r="S302" s="133">
        <v>2</v>
      </c>
      <c r="T302" s="133">
        <v>52476</v>
      </c>
      <c r="U302" s="133">
        <v>104085</v>
      </c>
      <c r="V302" s="133">
        <v>203185</v>
      </c>
      <c r="W302" s="133">
        <v>186302</v>
      </c>
      <c r="X302" s="133">
        <v>16806</v>
      </c>
      <c r="Y302" s="133">
        <v>77</v>
      </c>
      <c r="Z302" s="133">
        <v>6</v>
      </c>
      <c r="AA302" s="133">
        <v>64</v>
      </c>
      <c r="AB302" s="227">
        <f t="shared" si="32"/>
        <v>7</v>
      </c>
      <c r="AC302" s="133">
        <v>88984</v>
      </c>
      <c r="AE302" s="57"/>
      <c r="AF302" s="133"/>
    </row>
    <row r="303" spans="1:32" ht="14.25" customHeight="1">
      <c r="A303" s="58" t="s">
        <v>2204</v>
      </c>
      <c r="B303" s="133">
        <v>2</v>
      </c>
      <c r="C303" s="133">
        <v>17</v>
      </c>
      <c r="D303" s="133">
        <f t="shared" si="33"/>
        <v>13</v>
      </c>
      <c r="E303" s="133">
        <f t="shared" si="34"/>
        <v>4</v>
      </c>
      <c r="F303" s="227">
        <v>0</v>
      </c>
      <c r="G303" s="227">
        <v>0</v>
      </c>
      <c r="H303" s="133">
        <v>3</v>
      </c>
      <c r="I303" s="133">
        <v>1</v>
      </c>
      <c r="J303" s="133">
        <v>9</v>
      </c>
      <c r="K303" s="133">
        <v>1</v>
      </c>
      <c r="L303" s="133">
        <v>1</v>
      </c>
      <c r="M303" s="133">
        <v>2</v>
      </c>
      <c r="N303" s="227">
        <v>0</v>
      </c>
      <c r="O303" s="227">
        <v>0</v>
      </c>
      <c r="P303" s="227">
        <v>0</v>
      </c>
      <c r="Q303" s="227">
        <v>0</v>
      </c>
      <c r="R303" s="227">
        <v>0</v>
      </c>
      <c r="S303" s="227">
        <v>0</v>
      </c>
      <c r="T303" s="133" t="s">
        <v>1902</v>
      </c>
      <c r="U303" s="133" t="s">
        <v>1902</v>
      </c>
      <c r="V303" s="133" t="s">
        <v>1902</v>
      </c>
      <c r="W303" s="133" t="s">
        <v>1902</v>
      </c>
      <c r="X303" s="133" t="s">
        <v>1902</v>
      </c>
      <c r="Y303" s="227">
        <v>0</v>
      </c>
      <c r="Z303" s="227">
        <v>0</v>
      </c>
      <c r="AA303" s="227">
        <v>0</v>
      </c>
      <c r="AB303" s="227">
        <f t="shared" si="32"/>
        <v>0</v>
      </c>
      <c r="AC303" s="133" t="s">
        <v>1902</v>
      </c>
      <c r="AE303" s="57"/>
      <c r="AF303" s="133"/>
    </row>
    <row r="304" spans="1:32" ht="14.25" customHeight="1">
      <c r="A304" s="147" t="s">
        <v>2235</v>
      </c>
      <c r="B304" s="133">
        <v>32</v>
      </c>
      <c r="C304" s="133">
        <v>218</v>
      </c>
      <c r="D304" s="133">
        <f aca="true" t="shared" si="35" ref="D304:D309">(F304+H304+J304+L304+N304)-P304</f>
        <v>142</v>
      </c>
      <c r="E304" s="133">
        <f aca="true" t="shared" si="36" ref="E304:E309">(G304+I304+K304+M304+O304)-Q304</f>
        <v>76</v>
      </c>
      <c r="F304" s="133">
        <v>5</v>
      </c>
      <c r="G304" s="227">
        <v>0</v>
      </c>
      <c r="H304" s="133">
        <v>29</v>
      </c>
      <c r="I304" s="133">
        <v>10</v>
      </c>
      <c r="J304" s="133">
        <v>89</v>
      </c>
      <c r="K304" s="133">
        <v>15</v>
      </c>
      <c r="L304" s="133">
        <v>19</v>
      </c>
      <c r="M304" s="133">
        <v>50</v>
      </c>
      <c r="N304" s="227">
        <v>0</v>
      </c>
      <c r="O304" s="133">
        <v>1</v>
      </c>
      <c r="P304" s="227">
        <v>0</v>
      </c>
      <c r="Q304" s="227">
        <v>0</v>
      </c>
      <c r="R304" s="227">
        <v>0</v>
      </c>
      <c r="S304" s="133">
        <v>1</v>
      </c>
      <c r="T304" s="133">
        <v>59109</v>
      </c>
      <c r="U304" s="133">
        <v>104901</v>
      </c>
      <c r="V304" s="133">
        <v>283984</v>
      </c>
      <c r="W304" s="133">
        <v>177777</v>
      </c>
      <c r="X304" s="133">
        <v>66111</v>
      </c>
      <c r="Y304" s="133">
        <v>40096</v>
      </c>
      <c r="Z304" s="133">
        <v>227</v>
      </c>
      <c r="AA304" s="227">
        <v>0</v>
      </c>
      <c r="AB304" s="227">
        <f t="shared" si="32"/>
        <v>39869</v>
      </c>
      <c r="AC304" s="133">
        <v>165833</v>
      </c>
      <c r="AE304" s="57"/>
      <c r="AF304" s="133"/>
    </row>
    <row r="305" spans="1:32" ht="14.25" customHeight="1">
      <c r="A305" s="147" t="s">
        <v>2236</v>
      </c>
      <c r="B305" s="133">
        <v>25</v>
      </c>
      <c r="C305" s="133">
        <v>341</v>
      </c>
      <c r="D305" s="133">
        <f t="shared" si="35"/>
        <v>192</v>
      </c>
      <c r="E305" s="133">
        <f t="shared" si="36"/>
        <v>149</v>
      </c>
      <c r="F305" s="133">
        <v>1</v>
      </c>
      <c r="G305" s="227">
        <v>0</v>
      </c>
      <c r="H305" s="133">
        <v>33</v>
      </c>
      <c r="I305" s="133">
        <v>22</v>
      </c>
      <c r="J305" s="133">
        <v>126</v>
      </c>
      <c r="K305" s="133">
        <v>26</v>
      </c>
      <c r="L305" s="133">
        <v>32</v>
      </c>
      <c r="M305" s="133">
        <v>100</v>
      </c>
      <c r="N305" s="133">
        <v>3</v>
      </c>
      <c r="O305" s="133">
        <v>1</v>
      </c>
      <c r="P305" s="133">
        <v>3</v>
      </c>
      <c r="Q305" s="227">
        <v>0</v>
      </c>
      <c r="R305" s="133">
        <v>1</v>
      </c>
      <c r="S305" s="227">
        <v>0</v>
      </c>
      <c r="T305" s="133">
        <v>99892</v>
      </c>
      <c r="U305" s="133">
        <v>107051</v>
      </c>
      <c r="V305" s="133">
        <v>292125</v>
      </c>
      <c r="W305" s="133">
        <v>215967</v>
      </c>
      <c r="X305" s="133">
        <v>75530</v>
      </c>
      <c r="Y305" s="133">
        <v>628</v>
      </c>
      <c r="Z305" s="133">
        <v>216</v>
      </c>
      <c r="AA305" s="133">
        <v>64</v>
      </c>
      <c r="AB305" s="227">
        <f t="shared" si="32"/>
        <v>348</v>
      </c>
      <c r="AC305" s="133">
        <v>171366</v>
      </c>
      <c r="AE305" s="57"/>
      <c r="AF305" s="133"/>
    </row>
    <row r="306" spans="1:32" ht="14.25" customHeight="1">
      <c r="A306" s="147" t="s">
        <v>2237</v>
      </c>
      <c r="B306" s="133">
        <v>18</v>
      </c>
      <c r="C306" s="133">
        <v>425</v>
      </c>
      <c r="D306" s="133">
        <f t="shared" si="35"/>
        <v>291</v>
      </c>
      <c r="E306" s="133">
        <f t="shared" si="36"/>
        <v>134</v>
      </c>
      <c r="F306" s="227">
        <v>0</v>
      </c>
      <c r="G306" s="227">
        <v>0</v>
      </c>
      <c r="H306" s="133">
        <v>23</v>
      </c>
      <c r="I306" s="133">
        <v>5</v>
      </c>
      <c r="J306" s="133">
        <v>230</v>
      </c>
      <c r="K306" s="133">
        <v>46</v>
      </c>
      <c r="L306" s="133">
        <v>32</v>
      </c>
      <c r="M306" s="133">
        <v>80</v>
      </c>
      <c r="N306" s="133">
        <v>6</v>
      </c>
      <c r="O306" s="133">
        <v>3</v>
      </c>
      <c r="P306" s="227">
        <v>0</v>
      </c>
      <c r="Q306" s="227">
        <v>0</v>
      </c>
      <c r="R306" s="227">
        <v>0</v>
      </c>
      <c r="S306" s="227">
        <v>0</v>
      </c>
      <c r="T306" s="133">
        <v>147291</v>
      </c>
      <c r="U306" s="133">
        <v>535911</v>
      </c>
      <c r="V306" s="133">
        <v>1008724</v>
      </c>
      <c r="W306" s="133">
        <v>630051</v>
      </c>
      <c r="X306" s="133">
        <v>305414</v>
      </c>
      <c r="Y306" s="133">
        <v>73259</v>
      </c>
      <c r="Z306" s="133">
        <v>586</v>
      </c>
      <c r="AA306" s="227">
        <v>0</v>
      </c>
      <c r="AB306" s="227">
        <f t="shared" si="32"/>
        <v>72673</v>
      </c>
      <c r="AC306" s="133">
        <v>444208</v>
      </c>
      <c r="AE306" s="57"/>
      <c r="AF306" s="133"/>
    </row>
    <row r="307" spans="1:35" ht="14.25" customHeight="1">
      <c r="A307" s="147" t="s">
        <v>2238</v>
      </c>
      <c r="B307" s="133">
        <v>12</v>
      </c>
      <c r="C307" s="133">
        <v>463</v>
      </c>
      <c r="D307" s="133">
        <f t="shared" si="35"/>
        <v>314</v>
      </c>
      <c r="E307" s="133">
        <f t="shared" si="36"/>
        <v>149</v>
      </c>
      <c r="F307" s="227">
        <v>0</v>
      </c>
      <c r="G307" s="227">
        <v>0</v>
      </c>
      <c r="H307" s="133">
        <v>16</v>
      </c>
      <c r="I307" s="133">
        <v>7</v>
      </c>
      <c r="J307" s="133">
        <v>269</v>
      </c>
      <c r="K307" s="133">
        <v>50</v>
      </c>
      <c r="L307" s="133">
        <v>36</v>
      </c>
      <c r="M307" s="133">
        <v>92</v>
      </c>
      <c r="N307" s="227">
        <v>0</v>
      </c>
      <c r="O307" s="227">
        <v>0</v>
      </c>
      <c r="P307" s="133">
        <v>7</v>
      </c>
      <c r="Q307" s="227">
        <v>0</v>
      </c>
      <c r="R307" s="227">
        <v>0</v>
      </c>
      <c r="S307" s="133">
        <v>1</v>
      </c>
      <c r="T307" s="133">
        <v>187666</v>
      </c>
      <c r="U307" s="133">
        <v>588000</v>
      </c>
      <c r="V307" s="133">
        <v>1184521</v>
      </c>
      <c r="W307" s="133">
        <v>1035762</v>
      </c>
      <c r="X307" s="133">
        <v>140418</v>
      </c>
      <c r="Y307" s="133">
        <v>8341</v>
      </c>
      <c r="Z307" s="227">
        <v>0</v>
      </c>
      <c r="AA307" s="227">
        <v>0</v>
      </c>
      <c r="AB307" s="227">
        <f t="shared" si="32"/>
        <v>8341</v>
      </c>
      <c r="AC307" s="133">
        <v>595818</v>
      </c>
      <c r="AD307" s="57"/>
      <c r="AE307" s="57"/>
      <c r="AF307" s="57"/>
      <c r="AH307" s="57"/>
      <c r="AI307" s="133"/>
    </row>
    <row r="308" spans="1:35" ht="14.25" customHeight="1">
      <c r="A308" s="147" t="s">
        <v>2239</v>
      </c>
      <c r="B308" s="133">
        <v>13</v>
      </c>
      <c r="C308" s="133">
        <v>883</v>
      </c>
      <c r="D308" s="133">
        <f t="shared" si="35"/>
        <v>619</v>
      </c>
      <c r="E308" s="133">
        <f t="shared" si="36"/>
        <v>264</v>
      </c>
      <c r="F308" s="227">
        <v>0</v>
      </c>
      <c r="G308" s="227">
        <v>0</v>
      </c>
      <c r="H308" s="133">
        <v>17</v>
      </c>
      <c r="I308" s="133">
        <v>2</v>
      </c>
      <c r="J308" s="133">
        <v>518</v>
      </c>
      <c r="K308" s="133">
        <v>99</v>
      </c>
      <c r="L308" s="133">
        <v>59</v>
      </c>
      <c r="M308" s="133">
        <v>148</v>
      </c>
      <c r="N308" s="133">
        <v>25</v>
      </c>
      <c r="O308" s="133">
        <v>15</v>
      </c>
      <c r="P308" s="227">
        <v>0</v>
      </c>
      <c r="Q308" s="227">
        <v>0</v>
      </c>
      <c r="R308" s="227">
        <v>0</v>
      </c>
      <c r="S308" s="227">
        <v>0</v>
      </c>
      <c r="T308" s="133">
        <v>323998</v>
      </c>
      <c r="U308" s="133">
        <v>2070403</v>
      </c>
      <c r="V308" s="133">
        <v>3041587</v>
      </c>
      <c r="W308" s="133">
        <v>2952450</v>
      </c>
      <c r="X308" s="133">
        <v>7887</v>
      </c>
      <c r="Y308" s="133">
        <v>81250</v>
      </c>
      <c r="Z308" s="227">
        <v>0</v>
      </c>
      <c r="AA308" s="227">
        <v>0</v>
      </c>
      <c r="AB308" s="227">
        <f t="shared" si="32"/>
        <v>81250</v>
      </c>
      <c r="AC308" s="133">
        <v>824888</v>
      </c>
      <c r="AD308" s="57"/>
      <c r="AE308" s="57"/>
      <c r="AF308" s="57"/>
      <c r="AH308" s="57"/>
      <c r="AI308" s="133"/>
    </row>
    <row r="309" spans="1:35" ht="14.25" customHeight="1">
      <c r="A309" s="147" t="s">
        <v>2240</v>
      </c>
      <c r="B309" s="133">
        <v>3</v>
      </c>
      <c r="C309" s="133">
        <v>524</v>
      </c>
      <c r="D309" s="133">
        <f t="shared" si="35"/>
        <v>361</v>
      </c>
      <c r="E309" s="133">
        <f t="shared" si="36"/>
        <v>163</v>
      </c>
      <c r="F309" s="227">
        <v>0</v>
      </c>
      <c r="G309" s="227">
        <v>0</v>
      </c>
      <c r="H309" s="133">
        <v>11</v>
      </c>
      <c r="I309" s="227">
        <v>0</v>
      </c>
      <c r="J309" s="133">
        <v>272</v>
      </c>
      <c r="K309" s="133">
        <v>44</v>
      </c>
      <c r="L309" s="133">
        <v>41</v>
      </c>
      <c r="M309" s="133">
        <v>118</v>
      </c>
      <c r="N309" s="133">
        <v>41</v>
      </c>
      <c r="O309" s="133">
        <v>1</v>
      </c>
      <c r="P309" s="133">
        <v>4</v>
      </c>
      <c r="Q309" s="227">
        <v>0</v>
      </c>
      <c r="R309" s="227">
        <v>0</v>
      </c>
      <c r="S309" s="227">
        <v>0</v>
      </c>
      <c r="T309" s="133">
        <v>237887</v>
      </c>
      <c r="U309" s="133">
        <v>678997</v>
      </c>
      <c r="V309" s="133">
        <v>1345925</v>
      </c>
      <c r="W309" s="133">
        <v>1345925</v>
      </c>
      <c r="X309" s="227">
        <v>0</v>
      </c>
      <c r="Y309" s="227">
        <v>0</v>
      </c>
      <c r="Z309" s="227">
        <v>0</v>
      </c>
      <c r="AA309" s="227">
        <v>0</v>
      </c>
      <c r="AB309" s="227">
        <f t="shared" si="32"/>
        <v>0</v>
      </c>
      <c r="AC309" s="133">
        <v>584782</v>
      </c>
      <c r="AD309" s="57"/>
      <c r="AE309" s="57"/>
      <c r="AF309" s="57"/>
      <c r="AH309" s="57"/>
      <c r="AI309" s="133"/>
    </row>
    <row r="310" spans="1:32" ht="14.25" customHeight="1">
      <c r="A310" s="58" t="s">
        <v>2144</v>
      </c>
      <c r="B310" s="133">
        <v>71</v>
      </c>
      <c r="C310" s="133">
        <v>1598</v>
      </c>
      <c r="D310" s="133">
        <f t="shared" si="33"/>
        <v>1048</v>
      </c>
      <c r="E310" s="133">
        <f t="shared" si="34"/>
        <v>550</v>
      </c>
      <c r="F310" s="133">
        <v>6</v>
      </c>
      <c r="G310" s="227">
        <v>0</v>
      </c>
      <c r="H310" s="133">
        <v>85</v>
      </c>
      <c r="I310" s="133">
        <v>39</v>
      </c>
      <c r="J310" s="133">
        <v>792</v>
      </c>
      <c r="K310" s="133">
        <v>207</v>
      </c>
      <c r="L310" s="133">
        <v>123</v>
      </c>
      <c r="M310" s="133">
        <v>287</v>
      </c>
      <c r="N310" s="133">
        <v>48</v>
      </c>
      <c r="O310" s="133">
        <v>17</v>
      </c>
      <c r="P310" s="133">
        <v>6</v>
      </c>
      <c r="Q310" s="227">
        <v>0</v>
      </c>
      <c r="R310" s="133">
        <v>9</v>
      </c>
      <c r="S310" s="133">
        <v>6</v>
      </c>
      <c r="T310" s="133">
        <v>577464</v>
      </c>
      <c r="U310" s="133">
        <v>1586104</v>
      </c>
      <c r="V310" s="133">
        <v>3051721</v>
      </c>
      <c r="W310" s="133">
        <v>2898449</v>
      </c>
      <c r="X310" s="133">
        <v>44403</v>
      </c>
      <c r="Y310" s="133">
        <v>108869</v>
      </c>
      <c r="Z310" s="133">
        <v>10</v>
      </c>
      <c r="AA310" s="227">
        <v>0</v>
      </c>
      <c r="AB310" s="227">
        <f t="shared" si="32"/>
        <v>108859</v>
      </c>
      <c r="AC310" s="133">
        <v>1172916</v>
      </c>
      <c r="AE310" s="57"/>
      <c r="AF310" s="133"/>
    </row>
    <row r="311" spans="1:32" ht="14.25" customHeight="1">
      <c r="A311" s="58" t="s">
        <v>2153</v>
      </c>
      <c r="B311" s="133">
        <v>5</v>
      </c>
      <c r="C311" s="133">
        <v>195</v>
      </c>
      <c r="D311" s="133">
        <f t="shared" si="33"/>
        <v>93</v>
      </c>
      <c r="E311" s="133">
        <f t="shared" si="34"/>
        <v>102</v>
      </c>
      <c r="F311" s="133">
        <v>1</v>
      </c>
      <c r="G311" s="227">
        <v>0</v>
      </c>
      <c r="H311" s="133">
        <v>2</v>
      </c>
      <c r="I311" s="133">
        <v>4</v>
      </c>
      <c r="J311" s="133">
        <v>46</v>
      </c>
      <c r="K311" s="133">
        <v>19</v>
      </c>
      <c r="L311" s="133">
        <v>32</v>
      </c>
      <c r="M311" s="133">
        <v>72</v>
      </c>
      <c r="N311" s="133">
        <v>13</v>
      </c>
      <c r="O311" s="133">
        <v>7</v>
      </c>
      <c r="P311" s="133">
        <v>1</v>
      </c>
      <c r="Q311" s="227">
        <v>0</v>
      </c>
      <c r="R311" s="227">
        <v>0</v>
      </c>
      <c r="S311" s="227">
        <v>0</v>
      </c>
      <c r="T311" s="133">
        <v>59322</v>
      </c>
      <c r="U311" s="133">
        <v>211511</v>
      </c>
      <c r="V311" s="133">
        <v>348558</v>
      </c>
      <c r="W311" s="133">
        <v>340039</v>
      </c>
      <c r="X311" s="133">
        <v>2255</v>
      </c>
      <c r="Y311" s="133">
        <v>6264</v>
      </c>
      <c r="Z311" s="227">
        <v>0</v>
      </c>
      <c r="AA311" s="227">
        <v>0</v>
      </c>
      <c r="AB311" s="227">
        <f t="shared" si="32"/>
        <v>6264</v>
      </c>
      <c r="AC311" s="133">
        <v>125416</v>
      </c>
      <c r="AE311" s="57"/>
      <c r="AF311" s="133"/>
    </row>
    <row r="312" spans="1:32" ht="14.25" customHeight="1">
      <c r="A312" s="58" t="s">
        <v>2154</v>
      </c>
      <c r="B312" s="133">
        <v>24</v>
      </c>
      <c r="C312" s="133">
        <v>487</v>
      </c>
      <c r="D312" s="133">
        <f t="shared" si="33"/>
        <v>331</v>
      </c>
      <c r="E312" s="133">
        <f t="shared" si="34"/>
        <v>156</v>
      </c>
      <c r="F312" s="227">
        <v>0</v>
      </c>
      <c r="G312" s="227">
        <v>0</v>
      </c>
      <c r="H312" s="133">
        <v>33</v>
      </c>
      <c r="I312" s="133">
        <v>14</v>
      </c>
      <c r="J312" s="133">
        <v>246</v>
      </c>
      <c r="K312" s="133">
        <v>69</v>
      </c>
      <c r="L312" s="133">
        <v>41</v>
      </c>
      <c r="M312" s="133">
        <v>69</v>
      </c>
      <c r="N312" s="133">
        <v>16</v>
      </c>
      <c r="O312" s="133">
        <v>4</v>
      </c>
      <c r="P312" s="133">
        <v>5</v>
      </c>
      <c r="Q312" s="227">
        <v>0</v>
      </c>
      <c r="R312" s="133">
        <v>8</v>
      </c>
      <c r="S312" s="133">
        <v>5</v>
      </c>
      <c r="T312" s="133">
        <v>204638</v>
      </c>
      <c r="U312" s="133">
        <v>486993</v>
      </c>
      <c r="V312" s="133">
        <v>1102589</v>
      </c>
      <c r="W312" s="133">
        <v>1083898</v>
      </c>
      <c r="X312" s="133">
        <v>3565</v>
      </c>
      <c r="Y312" s="133">
        <v>15126</v>
      </c>
      <c r="Z312" s="227">
        <v>0</v>
      </c>
      <c r="AA312" s="227">
        <v>0</v>
      </c>
      <c r="AB312" s="227">
        <f t="shared" si="32"/>
        <v>15126</v>
      </c>
      <c r="AC312" s="133">
        <v>434257</v>
      </c>
      <c r="AE312" s="57"/>
      <c r="AF312" s="133"/>
    </row>
    <row r="313" spans="1:32" ht="14.25" customHeight="1">
      <c r="A313" s="58" t="s">
        <v>2155</v>
      </c>
      <c r="B313" s="133">
        <v>3</v>
      </c>
      <c r="C313" s="133">
        <v>59</v>
      </c>
      <c r="D313" s="133">
        <f t="shared" si="33"/>
        <v>11</v>
      </c>
      <c r="E313" s="133">
        <f t="shared" si="34"/>
        <v>48</v>
      </c>
      <c r="F313" s="133">
        <v>1</v>
      </c>
      <c r="G313" s="227">
        <v>0</v>
      </c>
      <c r="H313" s="133">
        <v>2</v>
      </c>
      <c r="I313" s="133">
        <v>1</v>
      </c>
      <c r="J313" s="133">
        <v>6</v>
      </c>
      <c r="K313" s="133">
        <v>33</v>
      </c>
      <c r="L313" s="133">
        <v>2</v>
      </c>
      <c r="M313" s="133">
        <v>14</v>
      </c>
      <c r="N313" s="227">
        <v>0</v>
      </c>
      <c r="O313" s="227">
        <v>0</v>
      </c>
      <c r="P313" s="227">
        <v>0</v>
      </c>
      <c r="Q313" s="227">
        <v>0</v>
      </c>
      <c r="R313" s="227">
        <v>0</v>
      </c>
      <c r="S313" s="227">
        <v>0</v>
      </c>
      <c r="T313" s="133">
        <v>9349</v>
      </c>
      <c r="U313" s="133">
        <v>3893</v>
      </c>
      <c r="V313" s="133">
        <v>20611</v>
      </c>
      <c r="W313" s="133">
        <v>3000</v>
      </c>
      <c r="X313" s="133">
        <v>17611</v>
      </c>
      <c r="Y313" s="227">
        <v>0</v>
      </c>
      <c r="Z313" s="227">
        <v>0</v>
      </c>
      <c r="AA313" s="227">
        <v>0</v>
      </c>
      <c r="AB313" s="227">
        <f t="shared" si="32"/>
        <v>0</v>
      </c>
      <c r="AC313" s="133">
        <v>15561</v>
      </c>
      <c r="AE313" s="57"/>
      <c r="AF313" s="133"/>
    </row>
    <row r="314" spans="1:32" ht="14.25" customHeight="1">
      <c r="A314" s="58" t="s">
        <v>2156</v>
      </c>
      <c r="B314" s="133">
        <v>2</v>
      </c>
      <c r="C314" s="133">
        <v>23</v>
      </c>
      <c r="D314" s="133">
        <f t="shared" si="33"/>
        <v>20</v>
      </c>
      <c r="E314" s="133">
        <f t="shared" si="34"/>
        <v>3</v>
      </c>
      <c r="F314" s="227">
        <v>0</v>
      </c>
      <c r="G314" s="227">
        <v>0</v>
      </c>
      <c r="H314" s="133">
        <v>2</v>
      </c>
      <c r="I314" s="133">
        <v>1</v>
      </c>
      <c r="J314" s="133">
        <v>18</v>
      </c>
      <c r="K314" s="227">
        <v>0</v>
      </c>
      <c r="L314" s="227">
        <v>0</v>
      </c>
      <c r="M314" s="133">
        <v>2</v>
      </c>
      <c r="N314" s="227">
        <v>0</v>
      </c>
      <c r="O314" s="227">
        <v>0</v>
      </c>
      <c r="P314" s="227">
        <v>0</v>
      </c>
      <c r="Q314" s="227">
        <v>0</v>
      </c>
      <c r="R314" s="227">
        <v>0</v>
      </c>
      <c r="S314" s="133">
        <v>1</v>
      </c>
      <c r="T314" s="133" t="s">
        <v>1902</v>
      </c>
      <c r="U314" s="133" t="s">
        <v>1902</v>
      </c>
      <c r="V314" s="133" t="s">
        <v>1902</v>
      </c>
      <c r="W314" s="133" t="s">
        <v>1902</v>
      </c>
      <c r="X314" s="227">
        <v>0</v>
      </c>
      <c r="Y314" s="227">
        <v>0</v>
      </c>
      <c r="Z314" s="227">
        <v>0</v>
      </c>
      <c r="AA314" s="227">
        <v>0</v>
      </c>
      <c r="AB314" s="227">
        <f t="shared" si="32"/>
        <v>0</v>
      </c>
      <c r="AC314" s="133" t="s">
        <v>1902</v>
      </c>
      <c r="AE314" s="57"/>
      <c r="AF314" s="133"/>
    </row>
    <row r="315" spans="1:32" ht="14.25" customHeight="1">
      <c r="A315" s="58" t="s">
        <v>2157</v>
      </c>
      <c r="B315" s="133">
        <v>1</v>
      </c>
      <c r="C315" s="133">
        <v>6</v>
      </c>
      <c r="D315" s="133">
        <f t="shared" si="33"/>
        <v>4</v>
      </c>
      <c r="E315" s="133">
        <f t="shared" si="34"/>
        <v>2</v>
      </c>
      <c r="F315" s="227">
        <v>0</v>
      </c>
      <c r="G315" s="227">
        <v>0</v>
      </c>
      <c r="H315" s="133">
        <v>1</v>
      </c>
      <c r="I315" s="133">
        <v>1</v>
      </c>
      <c r="J315" s="133">
        <v>3</v>
      </c>
      <c r="K315" s="227">
        <v>0</v>
      </c>
      <c r="L315" s="227">
        <v>0</v>
      </c>
      <c r="M315" s="133">
        <v>1</v>
      </c>
      <c r="N315" s="227">
        <v>0</v>
      </c>
      <c r="O315" s="227">
        <v>0</v>
      </c>
      <c r="P315" s="227">
        <v>0</v>
      </c>
      <c r="Q315" s="227">
        <v>0</v>
      </c>
      <c r="R315" s="227">
        <v>0</v>
      </c>
      <c r="S315" s="227">
        <v>0</v>
      </c>
      <c r="T315" s="133" t="s">
        <v>1902</v>
      </c>
      <c r="U315" s="133" t="s">
        <v>1902</v>
      </c>
      <c r="V315" s="133" t="s">
        <v>1902</v>
      </c>
      <c r="W315" s="133" t="s">
        <v>1902</v>
      </c>
      <c r="X315" s="227">
        <v>0</v>
      </c>
      <c r="Y315" s="227">
        <v>0</v>
      </c>
      <c r="Z315" s="227">
        <v>0</v>
      </c>
      <c r="AA315" s="227">
        <v>0</v>
      </c>
      <c r="AB315" s="227">
        <f t="shared" si="32"/>
        <v>0</v>
      </c>
      <c r="AC315" s="133" t="s">
        <v>1902</v>
      </c>
      <c r="AE315" s="57"/>
      <c r="AF315" s="133"/>
    </row>
    <row r="316" spans="1:32" ht="14.25" customHeight="1">
      <c r="A316" s="58" t="s">
        <v>2158</v>
      </c>
      <c r="B316" s="133">
        <v>1</v>
      </c>
      <c r="C316" s="133">
        <v>18</v>
      </c>
      <c r="D316" s="133">
        <f t="shared" si="33"/>
        <v>16</v>
      </c>
      <c r="E316" s="133">
        <f t="shared" si="34"/>
        <v>2</v>
      </c>
      <c r="F316" s="227">
        <v>0</v>
      </c>
      <c r="G316" s="227">
        <v>0</v>
      </c>
      <c r="H316" s="227">
        <v>0</v>
      </c>
      <c r="I316" s="227">
        <v>0</v>
      </c>
      <c r="J316" s="133">
        <v>8</v>
      </c>
      <c r="K316" s="227">
        <v>0</v>
      </c>
      <c r="L316" s="133">
        <v>2</v>
      </c>
      <c r="M316" s="133">
        <v>1</v>
      </c>
      <c r="N316" s="133">
        <v>6</v>
      </c>
      <c r="O316" s="133">
        <v>1</v>
      </c>
      <c r="P316" s="227">
        <v>0</v>
      </c>
      <c r="Q316" s="227">
        <v>0</v>
      </c>
      <c r="R316" s="227">
        <v>0</v>
      </c>
      <c r="S316" s="227">
        <v>0</v>
      </c>
      <c r="T316" s="133" t="s">
        <v>1902</v>
      </c>
      <c r="U316" s="133" t="s">
        <v>1902</v>
      </c>
      <c r="V316" s="133" t="s">
        <v>1902</v>
      </c>
      <c r="W316" s="133" t="s">
        <v>1902</v>
      </c>
      <c r="X316" s="227">
        <v>0</v>
      </c>
      <c r="Y316" s="228">
        <v>0</v>
      </c>
      <c r="Z316" s="227">
        <v>0</v>
      </c>
      <c r="AA316" s="227">
        <v>0</v>
      </c>
      <c r="AB316" s="227">
        <f t="shared" si="32"/>
        <v>0</v>
      </c>
      <c r="AC316" s="133" t="s">
        <v>1902</v>
      </c>
      <c r="AE316" s="57"/>
      <c r="AF316" s="133"/>
    </row>
    <row r="317" spans="1:32" ht="14.25" customHeight="1">
      <c r="A317" s="58" t="s">
        <v>2159</v>
      </c>
      <c r="B317" s="133">
        <v>3</v>
      </c>
      <c r="C317" s="133">
        <v>28</v>
      </c>
      <c r="D317" s="133">
        <f t="shared" si="33"/>
        <v>21</v>
      </c>
      <c r="E317" s="133">
        <f t="shared" si="34"/>
        <v>7</v>
      </c>
      <c r="F317" s="227">
        <v>0</v>
      </c>
      <c r="G317" s="227">
        <v>0</v>
      </c>
      <c r="H317" s="133">
        <v>4</v>
      </c>
      <c r="I317" s="133">
        <v>2</v>
      </c>
      <c r="J317" s="133">
        <v>14</v>
      </c>
      <c r="K317" s="133">
        <v>2</v>
      </c>
      <c r="L317" s="133">
        <v>3</v>
      </c>
      <c r="M317" s="133">
        <v>3</v>
      </c>
      <c r="N317" s="227">
        <v>0</v>
      </c>
      <c r="O317" s="227">
        <v>0</v>
      </c>
      <c r="P317" s="227">
        <v>0</v>
      </c>
      <c r="Q317" s="227">
        <v>0</v>
      </c>
      <c r="R317" s="227">
        <v>0</v>
      </c>
      <c r="S317" s="227">
        <v>0</v>
      </c>
      <c r="T317" s="133">
        <v>8256</v>
      </c>
      <c r="U317" s="133">
        <v>8313</v>
      </c>
      <c r="V317" s="133">
        <v>22342</v>
      </c>
      <c r="W317" s="133">
        <v>22342</v>
      </c>
      <c r="X317" s="227">
        <v>0</v>
      </c>
      <c r="Y317" s="227">
        <v>0</v>
      </c>
      <c r="Z317" s="227">
        <v>0</v>
      </c>
      <c r="AA317" s="227">
        <v>0</v>
      </c>
      <c r="AB317" s="227">
        <f t="shared" si="32"/>
        <v>0</v>
      </c>
      <c r="AC317" s="133">
        <v>12990</v>
      </c>
      <c r="AE317" s="57"/>
      <c r="AF317" s="133"/>
    </row>
    <row r="318" spans="1:32" ht="14.25" customHeight="1">
      <c r="A318" s="58" t="s">
        <v>2162</v>
      </c>
      <c r="B318" s="133">
        <v>5</v>
      </c>
      <c r="C318" s="133">
        <v>88</v>
      </c>
      <c r="D318" s="133">
        <f t="shared" si="33"/>
        <v>50</v>
      </c>
      <c r="E318" s="133">
        <f t="shared" si="34"/>
        <v>38</v>
      </c>
      <c r="F318" s="133">
        <v>1</v>
      </c>
      <c r="G318" s="227">
        <v>0</v>
      </c>
      <c r="H318" s="133">
        <v>2</v>
      </c>
      <c r="I318" s="227">
        <v>0</v>
      </c>
      <c r="J318" s="133">
        <v>36</v>
      </c>
      <c r="K318" s="133">
        <v>16</v>
      </c>
      <c r="L318" s="133">
        <v>3</v>
      </c>
      <c r="M318" s="133">
        <v>18</v>
      </c>
      <c r="N318" s="133">
        <v>8</v>
      </c>
      <c r="O318" s="133">
        <v>4</v>
      </c>
      <c r="P318" s="227">
        <v>0</v>
      </c>
      <c r="Q318" s="227">
        <v>0</v>
      </c>
      <c r="R318" s="227">
        <v>0</v>
      </c>
      <c r="S318" s="227">
        <v>0</v>
      </c>
      <c r="T318" s="133">
        <v>25609</v>
      </c>
      <c r="U318" s="133">
        <v>149125</v>
      </c>
      <c r="V318" s="133">
        <v>271960</v>
      </c>
      <c r="W318" s="133">
        <v>181090</v>
      </c>
      <c r="X318" s="133">
        <v>4470</v>
      </c>
      <c r="Y318" s="134">
        <v>86400</v>
      </c>
      <c r="Z318" s="227">
        <v>0</v>
      </c>
      <c r="AA318" s="228">
        <v>0</v>
      </c>
      <c r="AB318" s="227">
        <f t="shared" si="32"/>
        <v>86400</v>
      </c>
      <c r="AC318" s="133">
        <v>112971</v>
      </c>
      <c r="AE318" s="57"/>
      <c r="AF318" s="133"/>
    </row>
    <row r="319" spans="1:32" ht="14.25" customHeight="1">
      <c r="A319" s="58" t="s">
        <v>2163</v>
      </c>
      <c r="B319" s="133">
        <v>4</v>
      </c>
      <c r="C319" s="133">
        <v>27</v>
      </c>
      <c r="D319" s="133">
        <f t="shared" si="33"/>
        <v>22</v>
      </c>
      <c r="E319" s="133">
        <f t="shared" si="34"/>
        <v>5</v>
      </c>
      <c r="F319" s="133">
        <v>2</v>
      </c>
      <c r="G319" s="227">
        <v>0</v>
      </c>
      <c r="H319" s="133">
        <v>8</v>
      </c>
      <c r="I319" s="227">
        <v>0</v>
      </c>
      <c r="J319" s="133">
        <v>12</v>
      </c>
      <c r="K319" s="133">
        <v>4</v>
      </c>
      <c r="L319" s="227">
        <v>0</v>
      </c>
      <c r="M319" s="133">
        <v>1</v>
      </c>
      <c r="N319" s="227">
        <v>0</v>
      </c>
      <c r="O319" s="227">
        <v>0</v>
      </c>
      <c r="P319" s="227">
        <v>0</v>
      </c>
      <c r="Q319" s="227">
        <v>0</v>
      </c>
      <c r="R319" s="227">
        <v>0</v>
      </c>
      <c r="S319" s="227">
        <v>0</v>
      </c>
      <c r="T319" s="133">
        <v>7441</v>
      </c>
      <c r="U319" s="133">
        <v>7546</v>
      </c>
      <c r="V319" s="133">
        <v>24466</v>
      </c>
      <c r="W319" s="133">
        <v>24376</v>
      </c>
      <c r="X319" s="133">
        <v>90</v>
      </c>
      <c r="Y319" s="227">
        <v>0</v>
      </c>
      <c r="Z319" s="227">
        <v>0</v>
      </c>
      <c r="AA319" s="227">
        <v>0</v>
      </c>
      <c r="AB319" s="227">
        <f t="shared" si="32"/>
        <v>0</v>
      </c>
      <c r="AC319" s="133">
        <v>15667</v>
      </c>
      <c r="AE319" s="57"/>
      <c r="AF319" s="133"/>
    </row>
    <row r="320" spans="1:32" ht="14.25" customHeight="1">
      <c r="A320" s="58" t="s">
        <v>2164</v>
      </c>
      <c r="B320" s="133">
        <v>1</v>
      </c>
      <c r="C320" s="133">
        <v>43</v>
      </c>
      <c r="D320" s="133">
        <f t="shared" si="33"/>
        <v>39</v>
      </c>
      <c r="E320" s="133">
        <f t="shared" si="34"/>
        <v>4</v>
      </c>
      <c r="F320" s="227">
        <v>0</v>
      </c>
      <c r="G320" s="227">
        <v>0</v>
      </c>
      <c r="H320" s="133">
        <v>2</v>
      </c>
      <c r="I320" s="227">
        <v>0</v>
      </c>
      <c r="J320" s="133">
        <v>29</v>
      </c>
      <c r="K320" s="133">
        <v>3</v>
      </c>
      <c r="L320" s="133">
        <v>8</v>
      </c>
      <c r="M320" s="133">
        <v>1</v>
      </c>
      <c r="N320" s="227">
        <v>0</v>
      </c>
      <c r="O320" s="227">
        <v>0</v>
      </c>
      <c r="P320" s="227">
        <v>0</v>
      </c>
      <c r="Q320" s="227">
        <v>0</v>
      </c>
      <c r="R320" s="227">
        <v>0</v>
      </c>
      <c r="S320" s="227">
        <v>0</v>
      </c>
      <c r="T320" s="133" t="s">
        <v>1902</v>
      </c>
      <c r="U320" s="133" t="s">
        <v>1902</v>
      </c>
      <c r="V320" s="133" t="s">
        <v>1902</v>
      </c>
      <c r="W320" s="133" t="s">
        <v>1902</v>
      </c>
      <c r="X320" s="227">
        <v>0</v>
      </c>
      <c r="Y320" s="227">
        <v>0</v>
      </c>
      <c r="Z320" s="227">
        <v>0</v>
      </c>
      <c r="AA320" s="227">
        <v>0</v>
      </c>
      <c r="AB320" s="227">
        <f t="shared" si="32"/>
        <v>0</v>
      </c>
      <c r="AC320" s="133" t="s">
        <v>1902</v>
      </c>
      <c r="AE320" s="57"/>
      <c r="AF320" s="133"/>
    </row>
    <row r="321" spans="1:32" ht="14.25" customHeight="1">
      <c r="A321" s="58" t="s">
        <v>2165</v>
      </c>
      <c r="B321" s="133">
        <v>1</v>
      </c>
      <c r="C321" s="133">
        <v>10</v>
      </c>
      <c r="D321" s="133">
        <f t="shared" si="33"/>
        <v>7</v>
      </c>
      <c r="E321" s="133">
        <f t="shared" si="34"/>
        <v>3</v>
      </c>
      <c r="F321" s="227">
        <v>0</v>
      </c>
      <c r="G321" s="227">
        <v>0</v>
      </c>
      <c r="H321" s="133">
        <v>3</v>
      </c>
      <c r="I321" s="133">
        <v>2</v>
      </c>
      <c r="J321" s="133">
        <v>4</v>
      </c>
      <c r="K321" s="133">
        <v>1</v>
      </c>
      <c r="L321" s="227">
        <v>0</v>
      </c>
      <c r="M321" s="227">
        <v>0</v>
      </c>
      <c r="N321" s="227">
        <v>0</v>
      </c>
      <c r="O321" s="227">
        <v>0</v>
      </c>
      <c r="P321" s="227">
        <v>0</v>
      </c>
      <c r="Q321" s="227">
        <v>0</v>
      </c>
      <c r="R321" s="227">
        <v>0</v>
      </c>
      <c r="S321" s="227">
        <v>0</v>
      </c>
      <c r="T321" s="133" t="s">
        <v>1902</v>
      </c>
      <c r="U321" s="133" t="s">
        <v>1902</v>
      </c>
      <c r="V321" s="133" t="s">
        <v>1902</v>
      </c>
      <c r="W321" s="133" t="s">
        <v>1902</v>
      </c>
      <c r="X321" s="227">
        <v>0</v>
      </c>
      <c r="Y321" s="227">
        <v>0</v>
      </c>
      <c r="Z321" s="227">
        <v>0</v>
      </c>
      <c r="AA321" s="227">
        <v>0</v>
      </c>
      <c r="AB321" s="227">
        <f t="shared" si="32"/>
        <v>0</v>
      </c>
      <c r="AC321" s="133" t="s">
        <v>1902</v>
      </c>
      <c r="AE321" s="57"/>
      <c r="AF321" s="133"/>
    </row>
    <row r="322" spans="1:32" ht="14.25" customHeight="1">
      <c r="A322" s="58" t="s">
        <v>2166</v>
      </c>
      <c r="B322" s="133">
        <v>3</v>
      </c>
      <c r="C322" s="133">
        <v>52</v>
      </c>
      <c r="D322" s="133">
        <f t="shared" si="33"/>
        <v>25</v>
      </c>
      <c r="E322" s="133">
        <f t="shared" si="34"/>
        <v>27</v>
      </c>
      <c r="F322" s="133">
        <v>1</v>
      </c>
      <c r="G322" s="227">
        <v>0</v>
      </c>
      <c r="H322" s="133">
        <v>3</v>
      </c>
      <c r="I322" s="133">
        <v>5</v>
      </c>
      <c r="J322" s="133">
        <v>19</v>
      </c>
      <c r="K322" s="133">
        <v>9</v>
      </c>
      <c r="L322" s="133">
        <v>2</v>
      </c>
      <c r="M322" s="133">
        <v>13</v>
      </c>
      <c r="N322" s="227">
        <v>0</v>
      </c>
      <c r="O322" s="227">
        <v>0</v>
      </c>
      <c r="P322" s="227">
        <v>0</v>
      </c>
      <c r="Q322" s="227">
        <v>0</v>
      </c>
      <c r="R322" s="227">
        <v>0</v>
      </c>
      <c r="S322" s="227">
        <v>0</v>
      </c>
      <c r="T322" s="133">
        <v>12584</v>
      </c>
      <c r="U322" s="133">
        <v>59846</v>
      </c>
      <c r="V322" s="133">
        <v>87062</v>
      </c>
      <c r="W322" s="133">
        <v>86412</v>
      </c>
      <c r="X322" s="133">
        <v>640</v>
      </c>
      <c r="Y322" s="133">
        <v>10</v>
      </c>
      <c r="Z322" s="133">
        <v>10</v>
      </c>
      <c r="AA322" s="227">
        <v>0</v>
      </c>
      <c r="AB322" s="227">
        <f t="shared" si="32"/>
        <v>0</v>
      </c>
      <c r="AC322" s="133">
        <v>25585</v>
      </c>
      <c r="AE322" s="57"/>
      <c r="AF322" s="133"/>
    </row>
    <row r="323" spans="1:32" ht="14.25" customHeight="1">
      <c r="A323" s="58" t="s">
        <v>2167</v>
      </c>
      <c r="B323" s="133">
        <v>1</v>
      </c>
      <c r="C323" s="133">
        <v>8</v>
      </c>
      <c r="D323" s="133">
        <f t="shared" si="33"/>
        <v>5</v>
      </c>
      <c r="E323" s="133">
        <f t="shared" si="34"/>
        <v>3</v>
      </c>
      <c r="F323" s="227">
        <v>0</v>
      </c>
      <c r="G323" s="227">
        <v>0</v>
      </c>
      <c r="H323" s="133">
        <v>2</v>
      </c>
      <c r="I323" s="133">
        <v>2</v>
      </c>
      <c r="J323" s="133">
        <v>2</v>
      </c>
      <c r="K323" s="227">
        <v>0</v>
      </c>
      <c r="L323" s="133">
        <v>1</v>
      </c>
      <c r="M323" s="133">
        <v>1</v>
      </c>
      <c r="N323" s="227">
        <v>0</v>
      </c>
      <c r="O323" s="227">
        <v>0</v>
      </c>
      <c r="P323" s="227">
        <v>0</v>
      </c>
      <c r="Q323" s="227">
        <v>0</v>
      </c>
      <c r="R323" s="133">
        <v>1</v>
      </c>
      <c r="S323" s="227">
        <v>0</v>
      </c>
      <c r="T323" s="133" t="s">
        <v>1902</v>
      </c>
      <c r="U323" s="133" t="s">
        <v>1902</v>
      </c>
      <c r="V323" s="133" t="s">
        <v>1902</v>
      </c>
      <c r="W323" s="227">
        <v>0</v>
      </c>
      <c r="X323" s="133" t="s">
        <v>1902</v>
      </c>
      <c r="Y323" s="228">
        <v>0</v>
      </c>
      <c r="Z323" s="228">
        <v>0</v>
      </c>
      <c r="AA323" s="228">
        <v>0</v>
      </c>
      <c r="AB323" s="227">
        <f t="shared" si="32"/>
        <v>0</v>
      </c>
      <c r="AC323" s="133" t="s">
        <v>1902</v>
      </c>
      <c r="AE323" s="57"/>
      <c r="AF323" s="133"/>
    </row>
    <row r="324" spans="1:32" ht="14.25" customHeight="1">
      <c r="A324" s="58" t="s">
        <v>2168</v>
      </c>
      <c r="B324" s="133">
        <v>5</v>
      </c>
      <c r="C324" s="133">
        <v>149</v>
      </c>
      <c r="D324" s="133">
        <f t="shared" si="33"/>
        <v>129</v>
      </c>
      <c r="E324" s="133">
        <f t="shared" si="34"/>
        <v>20</v>
      </c>
      <c r="F324" s="227">
        <v>0</v>
      </c>
      <c r="G324" s="227">
        <v>0</v>
      </c>
      <c r="H324" s="133">
        <v>9</v>
      </c>
      <c r="I324" s="133">
        <v>1</v>
      </c>
      <c r="J324" s="133">
        <v>107</v>
      </c>
      <c r="K324" s="133">
        <v>9</v>
      </c>
      <c r="L324" s="133">
        <v>10</v>
      </c>
      <c r="M324" s="133">
        <v>10</v>
      </c>
      <c r="N324" s="133">
        <v>3</v>
      </c>
      <c r="O324" s="227">
        <v>0</v>
      </c>
      <c r="P324" s="227">
        <v>0</v>
      </c>
      <c r="Q324" s="227">
        <v>0</v>
      </c>
      <c r="R324" s="227">
        <v>0</v>
      </c>
      <c r="S324" s="227">
        <v>0</v>
      </c>
      <c r="T324" s="133">
        <v>63217</v>
      </c>
      <c r="U324" s="133">
        <v>117813</v>
      </c>
      <c r="V324" s="133">
        <v>266868</v>
      </c>
      <c r="W324" s="133">
        <v>266531</v>
      </c>
      <c r="X324" s="133">
        <v>337</v>
      </c>
      <c r="Y324" s="227">
        <v>0</v>
      </c>
      <c r="Z324" s="227">
        <v>0</v>
      </c>
      <c r="AA324" s="227">
        <v>0</v>
      </c>
      <c r="AB324" s="227">
        <f t="shared" si="32"/>
        <v>0</v>
      </c>
      <c r="AC324" s="133">
        <v>130731</v>
      </c>
      <c r="AE324" s="57"/>
      <c r="AF324" s="133"/>
    </row>
    <row r="325" spans="1:32" ht="14.25" customHeight="1">
      <c r="A325" s="58" t="s">
        <v>2207</v>
      </c>
      <c r="B325" s="133">
        <v>1</v>
      </c>
      <c r="C325" s="133">
        <v>20</v>
      </c>
      <c r="D325" s="133">
        <f t="shared" si="33"/>
        <v>12</v>
      </c>
      <c r="E325" s="133">
        <f t="shared" si="34"/>
        <v>8</v>
      </c>
      <c r="F325" s="227">
        <v>0</v>
      </c>
      <c r="G325" s="227">
        <v>0</v>
      </c>
      <c r="H325" s="227">
        <v>0</v>
      </c>
      <c r="I325" s="227">
        <v>0</v>
      </c>
      <c r="J325" s="133">
        <v>11</v>
      </c>
      <c r="K325" s="133">
        <v>2</v>
      </c>
      <c r="L325" s="133">
        <v>1</v>
      </c>
      <c r="M325" s="133">
        <v>6</v>
      </c>
      <c r="N325" s="227">
        <v>0</v>
      </c>
      <c r="O325" s="227">
        <v>0</v>
      </c>
      <c r="P325" s="227">
        <v>0</v>
      </c>
      <c r="Q325" s="227">
        <v>0</v>
      </c>
      <c r="R325" s="227">
        <v>0</v>
      </c>
      <c r="S325" s="227">
        <v>0</v>
      </c>
      <c r="T325" s="133" t="s">
        <v>1902</v>
      </c>
      <c r="U325" s="133" t="s">
        <v>1902</v>
      </c>
      <c r="V325" s="133" t="s">
        <v>1902</v>
      </c>
      <c r="W325" s="133" t="s">
        <v>1902</v>
      </c>
      <c r="X325" s="133" t="s">
        <v>1902</v>
      </c>
      <c r="Y325" s="227">
        <v>0</v>
      </c>
      <c r="Z325" s="227">
        <v>0</v>
      </c>
      <c r="AA325" s="227">
        <v>0</v>
      </c>
      <c r="AB325" s="227">
        <f t="shared" si="32"/>
        <v>0</v>
      </c>
      <c r="AC325" s="133" t="s">
        <v>1902</v>
      </c>
      <c r="AE325" s="57"/>
      <c r="AF325" s="133"/>
    </row>
    <row r="326" spans="1:32" ht="14.25" customHeight="1">
      <c r="A326" s="58" t="s">
        <v>2169</v>
      </c>
      <c r="B326" s="133">
        <v>2</v>
      </c>
      <c r="C326" s="133">
        <v>27</v>
      </c>
      <c r="D326" s="133">
        <f t="shared" si="33"/>
        <v>5</v>
      </c>
      <c r="E326" s="133">
        <f t="shared" si="34"/>
        <v>22</v>
      </c>
      <c r="F326" s="227">
        <v>0</v>
      </c>
      <c r="G326" s="227">
        <v>0</v>
      </c>
      <c r="H326" s="133">
        <v>2</v>
      </c>
      <c r="I326" s="133">
        <v>1</v>
      </c>
      <c r="J326" s="227">
        <v>0</v>
      </c>
      <c r="K326" s="133">
        <v>3</v>
      </c>
      <c r="L326" s="133">
        <v>3</v>
      </c>
      <c r="M326" s="133">
        <v>18</v>
      </c>
      <c r="N326" s="227">
        <v>0</v>
      </c>
      <c r="O326" s="227">
        <v>0</v>
      </c>
      <c r="P326" s="227">
        <v>0</v>
      </c>
      <c r="Q326" s="227">
        <v>0</v>
      </c>
      <c r="R326" s="227">
        <v>0</v>
      </c>
      <c r="S326" s="227">
        <v>0</v>
      </c>
      <c r="T326" s="133" t="s">
        <v>1902</v>
      </c>
      <c r="U326" s="133" t="s">
        <v>1902</v>
      </c>
      <c r="V326" s="133" t="s">
        <v>1902</v>
      </c>
      <c r="W326" s="133" t="s">
        <v>1902</v>
      </c>
      <c r="X326" s="227">
        <v>0</v>
      </c>
      <c r="Y326" s="227">
        <v>0</v>
      </c>
      <c r="Z326" s="227">
        <v>0</v>
      </c>
      <c r="AA326" s="227">
        <v>0</v>
      </c>
      <c r="AB326" s="227">
        <f t="shared" si="32"/>
        <v>0</v>
      </c>
      <c r="AC326" s="133" t="s">
        <v>1902</v>
      </c>
      <c r="AE326" s="57"/>
      <c r="AF326" s="133"/>
    </row>
    <row r="327" spans="1:32" ht="14.25" customHeight="1">
      <c r="A327" s="58" t="s">
        <v>2170</v>
      </c>
      <c r="B327" s="133">
        <v>4</v>
      </c>
      <c r="C327" s="133">
        <v>276</v>
      </c>
      <c r="D327" s="133">
        <f t="shared" si="33"/>
        <v>206</v>
      </c>
      <c r="E327" s="133">
        <f t="shared" si="34"/>
        <v>70</v>
      </c>
      <c r="F327" s="227">
        <v>0</v>
      </c>
      <c r="G327" s="227">
        <v>0</v>
      </c>
      <c r="H327" s="133">
        <v>5</v>
      </c>
      <c r="I327" s="133">
        <v>3</v>
      </c>
      <c r="J327" s="133">
        <v>187</v>
      </c>
      <c r="K327" s="133">
        <v>24</v>
      </c>
      <c r="L327" s="133">
        <v>14</v>
      </c>
      <c r="M327" s="133">
        <v>43</v>
      </c>
      <c r="N327" s="227">
        <v>0</v>
      </c>
      <c r="O327" s="227">
        <v>0</v>
      </c>
      <c r="P327" s="227">
        <v>0</v>
      </c>
      <c r="Q327" s="227">
        <v>0</v>
      </c>
      <c r="R327" s="227">
        <v>0</v>
      </c>
      <c r="S327" s="227">
        <v>0</v>
      </c>
      <c r="T327" s="133">
        <v>104124</v>
      </c>
      <c r="U327" s="133">
        <v>287994</v>
      </c>
      <c r="V327" s="133">
        <v>470060</v>
      </c>
      <c r="W327" s="133">
        <v>469049</v>
      </c>
      <c r="X327" s="227">
        <v>0</v>
      </c>
      <c r="Y327" s="133">
        <v>1011</v>
      </c>
      <c r="Z327" s="227">
        <v>0</v>
      </c>
      <c r="AA327" s="227">
        <v>0</v>
      </c>
      <c r="AB327" s="227">
        <f t="shared" si="32"/>
        <v>1011</v>
      </c>
      <c r="AC327" s="133">
        <v>142650</v>
      </c>
      <c r="AE327" s="57"/>
      <c r="AF327" s="133"/>
    </row>
    <row r="328" spans="1:32" ht="14.25" customHeight="1">
      <c r="A328" s="58" t="s">
        <v>2202</v>
      </c>
      <c r="B328" s="133">
        <v>3</v>
      </c>
      <c r="C328" s="133">
        <v>68</v>
      </c>
      <c r="D328" s="133">
        <f t="shared" si="33"/>
        <v>43</v>
      </c>
      <c r="E328" s="133">
        <f t="shared" si="34"/>
        <v>25</v>
      </c>
      <c r="F328" s="227">
        <v>0</v>
      </c>
      <c r="G328" s="227">
        <v>0</v>
      </c>
      <c r="H328" s="133">
        <v>4</v>
      </c>
      <c r="I328" s="133">
        <v>1</v>
      </c>
      <c r="J328" s="133">
        <v>36</v>
      </c>
      <c r="K328" s="133">
        <v>12</v>
      </c>
      <c r="L328" s="133">
        <v>1</v>
      </c>
      <c r="M328" s="133">
        <v>11</v>
      </c>
      <c r="N328" s="133">
        <v>2</v>
      </c>
      <c r="O328" s="133">
        <v>1</v>
      </c>
      <c r="P328" s="227">
        <v>0</v>
      </c>
      <c r="Q328" s="227">
        <v>0</v>
      </c>
      <c r="R328" s="227">
        <v>0</v>
      </c>
      <c r="S328" s="227">
        <v>0</v>
      </c>
      <c r="T328" s="133">
        <v>21730</v>
      </c>
      <c r="U328" s="133">
        <v>28215</v>
      </c>
      <c r="V328" s="133">
        <v>70173</v>
      </c>
      <c r="W328" s="133">
        <v>62290</v>
      </c>
      <c r="X328" s="133">
        <v>7883</v>
      </c>
      <c r="Y328" s="227">
        <v>0</v>
      </c>
      <c r="Z328" s="227">
        <v>0</v>
      </c>
      <c r="AA328" s="227">
        <v>0</v>
      </c>
      <c r="AB328" s="227">
        <f t="shared" si="32"/>
        <v>0</v>
      </c>
      <c r="AC328" s="133">
        <v>34500</v>
      </c>
      <c r="AE328" s="57"/>
      <c r="AF328" s="133"/>
    </row>
    <row r="329" spans="1:32" ht="14.25" customHeight="1">
      <c r="A329" s="58" t="s">
        <v>2204</v>
      </c>
      <c r="B329" s="133">
        <v>2</v>
      </c>
      <c r="C329" s="133">
        <v>14</v>
      </c>
      <c r="D329" s="133">
        <f t="shared" si="33"/>
        <v>9</v>
      </c>
      <c r="E329" s="133">
        <f t="shared" si="34"/>
        <v>5</v>
      </c>
      <c r="F329" s="227">
        <v>0</v>
      </c>
      <c r="G329" s="227">
        <v>0</v>
      </c>
      <c r="H329" s="133">
        <v>1</v>
      </c>
      <c r="I329" s="133">
        <v>1</v>
      </c>
      <c r="J329" s="133">
        <v>8</v>
      </c>
      <c r="K329" s="133">
        <v>1</v>
      </c>
      <c r="L329" s="227">
        <v>0</v>
      </c>
      <c r="M329" s="133">
        <v>3</v>
      </c>
      <c r="N329" s="227">
        <v>0</v>
      </c>
      <c r="O329" s="227">
        <v>0</v>
      </c>
      <c r="P329" s="227">
        <v>0</v>
      </c>
      <c r="Q329" s="227">
        <v>0</v>
      </c>
      <c r="R329" s="227">
        <v>0</v>
      </c>
      <c r="S329" s="227">
        <v>0</v>
      </c>
      <c r="T329" s="133" t="s">
        <v>1902</v>
      </c>
      <c r="U329" s="133" t="s">
        <v>1902</v>
      </c>
      <c r="V329" s="133" t="s">
        <v>1902</v>
      </c>
      <c r="W329" s="133" t="s">
        <v>1902</v>
      </c>
      <c r="X329" s="133" t="s">
        <v>1902</v>
      </c>
      <c r="Y329" s="133" t="s">
        <v>2253</v>
      </c>
      <c r="Z329" s="227">
        <v>0</v>
      </c>
      <c r="AA329" s="227">
        <v>0</v>
      </c>
      <c r="AB329" s="227" t="s">
        <v>1902</v>
      </c>
      <c r="AC329" s="133" t="s">
        <v>1902</v>
      </c>
      <c r="AE329" s="57"/>
      <c r="AF329" s="133"/>
    </row>
    <row r="330" spans="1:32" ht="14.25" customHeight="1">
      <c r="A330" s="147" t="s">
        <v>2235</v>
      </c>
      <c r="B330" s="133">
        <v>26</v>
      </c>
      <c r="C330" s="133">
        <v>160</v>
      </c>
      <c r="D330" s="133">
        <f aca="true" t="shared" si="37" ref="D330:D335">(F330+H330+J330+L330+N330)-P330</f>
        <v>105</v>
      </c>
      <c r="E330" s="133">
        <f aca="true" t="shared" si="38" ref="E330:E335">(G330+I330+K330+M330+O330)-Q330</f>
        <v>55</v>
      </c>
      <c r="F330" s="133">
        <v>3</v>
      </c>
      <c r="G330" s="227">
        <v>0</v>
      </c>
      <c r="H330" s="133">
        <v>18</v>
      </c>
      <c r="I330" s="133">
        <v>11</v>
      </c>
      <c r="J330" s="133">
        <v>65</v>
      </c>
      <c r="K330" s="133">
        <v>19</v>
      </c>
      <c r="L330" s="133">
        <v>15</v>
      </c>
      <c r="M330" s="133">
        <v>25</v>
      </c>
      <c r="N330" s="133">
        <v>4</v>
      </c>
      <c r="O330" s="227">
        <v>0</v>
      </c>
      <c r="P330" s="227">
        <v>0</v>
      </c>
      <c r="Q330" s="227">
        <v>0</v>
      </c>
      <c r="R330" s="133">
        <v>7</v>
      </c>
      <c r="S330" s="133">
        <v>3</v>
      </c>
      <c r="T330" s="133">
        <v>47887</v>
      </c>
      <c r="U330" s="133">
        <v>122817</v>
      </c>
      <c r="V330" s="133">
        <v>227866</v>
      </c>
      <c r="W330" s="133">
        <v>208086</v>
      </c>
      <c r="X330" s="133">
        <v>14048</v>
      </c>
      <c r="Y330" s="133">
        <v>5732</v>
      </c>
      <c r="Z330" s="133">
        <v>10</v>
      </c>
      <c r="AA330" s="227">
        <v>0</v>
      </c>
      <c r="AB330" s="227">
        <f t="shared" si="32"/>
        <v>5722</v>
      </c>
      <c r="AC330" s="133">
        <v>94230</v>
      </c>
      <c r="AE330" s="57"/>
      <c r="AF330" s="133"/>
    </row>
    <row r="331" spans="1:32" ht="14.25" customHeight="1">
      <c r="A331" s="147" t="s">
        <v>2236</v>
      </c>
      <c r="B331" s="133">
        <v>21</v>
      </c>
      <c r="C331" s="133">
        <v>291</v>
      </c>
      <c r="D331" s="133">
        <f t="shared" si="37"/>
        <v>168</v>
      </c>
      <c r="E331" s="133">
        <f t="shared" si="38"/>
        <v>123</v>
      </c>
      <c r="F331" s="133">
        <v>3</v>
      </c>
      <c r="G331" s="227">
        <v>0</v>
      </c>
      <c r="H331" s="133">
        <v>30</v>
      </c>
      <c r="I331" s="133">
        <v>12</v>
      </c>
      <c r="J331" s="133">
        <v>112</v>
      </c>
      <c r="K331" s="133">
        <v>49</v>
      </c>
      <c r="L331" s="133">
        <v>17</v>
      </c>
      <c r="M331" s="133">
        <v>61</v>
      </c>
      <c r="N331" s="133">
        <v>7</v>
      </c>
      <c r="O331" s="133">
        <v>1</v>
      </c>
      <c r="P331" s="133">
        <v>1</v>
      </c>
      <c r="Q331" s="227">
        <v>0</v>
      </c>
      <c r="R331" s="133">
        <v>2</v>
      </c>
      <c r="S331" s="133">
        <v>2</v>
      </c>
      <c r="T331" s="133">
        <v>86552</v>
      </c>
      <c r="U331" s="133">
        <v>149669</v>
      </c>
      <c r="V331" s="133">
        <v>362840</v>
      </c>
      <c r="W331" s="133">
        <v>344948</v>
      </c>
      <c r="X331" s="133">
        <v>14376</v>
      </c>
      <c r="Y331" s="133">
        <v>3516</v>
      </c>
      <c r="Z331" s="227">
        <v>0</v>
      </c>
      <c r="AA331" s="227">
        <v>0</v>
      </c>
      <c r="AB331" s="227">
        <f t="shared" si="32"/>
        <v>3516</v>
      </c>
      <c r="AC331" s="133">
        <v>187853</v>
      </c>
      <c r="AE331" s="57"/>
      <c r="AF331" s="133"/>
    </row>
    <row r="332" spans="1:32" ht="14.25" customHeight="1">
      <c r="A332" s="147" t="s">
        <v>2237</v>
      </c>
      <c r="B332" s="133">
        <v>11</v>
      </c>
      <c r="C332" s="133">
        <v>275</v>
      </c>
      <c r="D332" s="133">
        <f t="shared" si="37"/>
        <v>165</v>
      </c>
      <c r="E332" s="133">
        <f t="shared" si="38"/>
        <v>110</v>
      </c>
      <c r="F332" s="227">
        <v>0</v>
      </c>
      <c r="G332" s="227">
        <v>0</v>
      </c>
      <c r="H332" s="133">
        <v>20</v>
      </c>
      <c r="I332" s="133">
        <v>6</v>
      </c>
      <c r="J332" s="133">
        <v>132</v>
      </c>
      <c r="K332" s="133">
        <v>36</v>
      </c>
      <c r="L332" s="133">
        <v>12</v>
      </c>
      <c r="M332" s="133">
        <v>66</v>
      </c>
      <c r="N332" s="133">
        <v>5</v>
      </c>
      <c r="O332" s="133">
        <v>2</v>
      </c>
      <c r="P332" s="133">
        <v>4</v>
      </c>
      <c r="Q332" s="227">
        <v>0</v>
      </c>
      <c r="R332" s="227">
        <v>0</v>
      </c>
      <c r="S332" s="133">
        <v>1</v>
      </c>
      <c r="T332" s="133">
        <v>100427</v>
      </c>
      <c r="U332" s="133">
        <v>249477</v>
      </c>
      <c r="V332" s="133">
        <v>567476</v>
      </c>
      <c r="W332" s="133">
        <v>565221</v>
      </c>
      <c r="X332" s="133">
        <v>1678</v>
      </c>
      <c r="Y332" s="133">
        <v>577</v>
      </c>
      <c r="Z332" s="227">
        <v>0</v>
      </c>
      <c r="AA332" s="227">
        <v>0</v>
      </c>
      <c r="AB332" s="227">
        <f t="shared" si="32"/>
        <v>577</v>
      </c>
      <c r="AC332" s="133">
        <v>272643</v>
      </c>
      <c r="AE332" s="57"/>
      <c r="AF332" s="133"/>
    </row>
    <row r="333" spans="1:35" ht="14.25" customHeight="1">
      <c r="A333" s="147" t="s">
        <v>2238</v>
      </c>
      <c r="B333" s="133">
        <v>8</v>
      </c>
      <c r="C333" s="133">
        <v>316</v>
      </c>
      <c r="D333" s="133">
        <f t="shared" si="37"/>
        <v>225</v>
      </c>
      <c r="E333" s="133">
        <f t="shared" si="38"/>
        <v>91</v>
      </c>
      <c r="F333" s="227">
        <v>0</v>
      </c>
      <c r="G333" s="227">
        <v>0</v>
      </c>
      <c r="H333" s="133">
        <v>8</v>
      </c>
      <c r="I333" s="133">
        <v>3</v>
      </c>
      <c r="J333" s="133">
        <v>178</v>
      </c>
      <c r="K333" s="133">
        <v>45</v>
      </c>
      <c r="L333" s="133">
        <v>22</v>
      </c>
      <c r="M333" s="133">
        <v>37</v>
      </c>
      <c r="N333" s="133">
        <v>17</v>
      </c>
      <c r="O333" s="133">
        <v>6</v>
      </c>
      <c r="P333" s="227">
        <v>0</v>
      </c>
      <c r="Q333" s="227">
        <v>0</v>
      </c>
      <c r="R333" s="227">
        <v>0</v>
      </c>
      <c r="S333" s="227">
        <v>0</v>
      </c>
      <c r="T333" s="133">
        <v>125290</v>
      </c>
      <c r="U333" s="133">
        <v>398782</v>
      </c>
      <c r="V333" s="133">
        <v>738586</v>
      </c>
      <c r="W333" s="133">
        <v>637885</v>
      </c>
      <c r="X333" s="133">
        <v>14301</v>
      </c>
      <c r="Y333" s="133">
        <v>86400</v>
      </c>
      <c r="Z333" s="227">
        <v>0</v>
      </c>
      <c r="AA333" s="227">
        <v>0</v>
      </c>
      <c r="AB333" s="227">
        <f t="shared" si="32"/>
        <v>86400</v>
      </c>
      <c r="AC333" s="133">
        <v>276945</v>
      </c>
      <c r="AD333" s="57"/>
      <c r="AE333" s="57"/>
      <c r="AF333" s="57"/>
      <c r="AH333" s="57"/>
      <c r="AI333" s="133"/>
    </row>
    <row r="334" spans="1:35" ht="14.25" customHeight="1">
      <c r="A334" s="147" t="s">
        <v>2239</v>
      </c>
      <c r="B334" s="133">
        <v>4</v>
      </c>
      <c r="C334" s="133">
        <v>320</v>
      </c>
      <c r="D334" s="133">
        <f t="shared" si="37"/>
        <v>187</v>
      </c>
      <c r="E334" s="133">
        <f t="shared" si="38"/>
        <v>133</v>
      </c>
      <c r="F334" s="227">
        <v>0</v>
      </c>
      <c r="G334" s="227">
        <v>0</v>
      </c>
      <c r="H334" s="133">
        <v>7</v>
      </c>
      <c r="I334" s="133">
        <v>7</v>
      </c>
      <c r="J334" s="133">
        <v>121</v>
      </c>
      <c r="K334" s="133">
        <v>34</v>
      </c>
      <c r="L334" s="133">
        <v>45</v>
      </c>
      <c r="M334" s="133">
        <v>84</v>
      </c>
      <c r="N334" s="133">
        <v>15</v>
      </c>
      <c r="O334" s="133">
        <v>8</v>
      </c>
      <c r="P334" s="133">
        <v>1</v>
      </c>
      <c r="Q334" s="227">
        <v>0</v>
      </c>
      <c r="R334" s="227">
        <v>0</v>
      </c>
      <c r="S334" s="227">
        <v>0</v>
      </c>
      <c r="T334" s="133" t="s">
        <v>2265</v>
      </c>
      <c r="U334" s="133" t="s">
        <v>2265</v>
      </c>
      <c r="V334" s="133" t="s">
        <v>2265</v>
      </c>
      <c r="W334" s="133" t="s">
        <v>2265</v>
      </c>
      <c r="X334" s="227">
        <v>0</v>
      </c>
      <c r="Y334" s="133" t="s">
        <v>2265</v>
      </c>
      <c r="Z334" s="227">
        <v>0</v>
      </c>
      <c r="AA334" s="227">
        <v>0</v>
      </c>
      <c r="AB334" s="227" t="s">
        <v>1902</v>
      </c>
      <c r="AC334" s="133" t="s">
        <v>2265</v>
      </c>
      <c r="AD334" s="57"/>
      <c r="AE334" s="57"/>
      <c r="AF334" s="57"/>
      <c r="AH334" s="57"/>
      <c r="AI334" s="133"/>
    </row>
    <row r="335" spans="1:35" ht="14.25" customHeight="1">
      <c r="A335" s="147" t="s">
        <v>2241</v>
      </c>
      <c r="B335" s="133">
        <v>1</v>
      </c>
      <c r="C335" s="133">
        <v>236</v>
      </c>
      <c r="D335" s="133">
        <f t="shared" si="37"/>
        <v>198</v>
      </c>
      <c r="E335" s="133">
        <f t="shared" si="38"/>
        <v>38</v>
      </c>
      <c r="F335" s="227">
        <v>0</v>
      </c>
      <c r="G335" s="227">
        <v>0</v>
      </c>
      <c r="H335" s="133">
        <v>2</v>
      </c>
      <c r="I335" s="227">
        <v>0</v>
      </c>
      <c r="J335" s="133">
        <v>184</v>
      </c>
      <c r="K335" s="133">
        <v>24</v>
      </c>
      <c r="L335" s="133">
        <v>12</v>
      </c>
      <c r="M335" s="133">
        <v>14</v>
      </c>
      <c r="N335" s="227">
        <v>0</v>
      </c>
      <c r="O335" s="227">
        <v>0</v>
      </c>
      <c r="P335" s="227">
        <v>0</v>
      </c>
      <c r="Q335" s="227">
        <v>0</v>
      </c>
      <c r="R335" s="227">
        <v>0</v>
      </c>
      <c r="S335" s="227">
        <v>0</v>
      </c>
      <c r="T335" s="133" t="s">
        <v>1902</v>
      </c>
      <c r="U335" s="133" t="s">
        <v>1902</v>
      </c>
      <c r="V335" s="133" t="s">
        <v>1902</v>
      </c>
      <c r="W335" s="133" t="s">
        <v>1902</v>
      </c>
      <c r="X335" s="227">
        <v>0</v>
      </c>
      <c r="Y335" s="133" t="s">
        <v>2253</v>
      </c>
      <c r="Z335" s="227">
        <v>0</v>
      </c>
      <c r="AA335" s="227">
        <v>0</v>
      </c>
      <c r="AB335" s="227" t="s">
        <v>1902</v>
      </c>
      <c r="AC335" s="133" t="s">
        <v>1902</v>
      </c>
      <c r="AD335" s="57"/>
      <c r="AE335" s="57"/>
      <c r="AF335" s="57"/>
      <c r="AH335" s="57"/>
      <c r="AI335" s="133"/>
    </row>
    <row r="336" spans="1:32" ht="14.25" customHeight="1">
      <c r="A336" s="58" t="s">
        <v>2145</v>
      </c>
      <c r="B336" s="133">
        <v>45</v>
      </c>
      <c r="C336" s="133">
        <v>3607</v>
      </c>
      <c r="D336" s="133">
        <f t="shared" si="33"/>
        <v>2938</v>
      </c>
      <c r="E336" s="133">
        <f t="shared" si="34"/>
        <v>669</v>
      </c>
      <c r="F336" s="133">
        <v>5</v>
      </c>
      <c r="G336" s="227">
        <v>0</v>
      </c>
      <c r="H336" s="133">
        <v>39</v>
      </c>
      <c r="I336" s="133">
        <v>13</v>
      </c>
      <c r="J336" s="133">
        <v>1774</v>
      </c>
      <c r="K336" s="133">
        <v>343</v>
      </c>
      <c r="L336" s="133">
        <v>749</v>
      </c>
      <c r="M336" s="133">
        <v>238</v>
      </c>
      <c r="N336" s="133">
        <v>408</v>
      </c>
      <c r="O336" s="133">
        <v>96</v>
      </c>
      <c r="P336" s="133">
        <v>37</v>
      </c>
      <c r="Q336" s="133">
        <v>21</v>
      </c>
      <c r="R336" s="133">
        <v>45</v>
      </c>
      <c r="S336" s="133">
        <v>5</v>
      </c>
      <c r="T336" s="133">
        <v>1273005</v>
      </c>
      <c r="U336" s="133">
        <v>4846937</v>
      </c>
      <c r="V336" s="133">
        <v>8655049</v>
      </c>
      <c r="W336" s="133">
        <v>8417985</v>
      </c>
      <c r="X336" s="133">
        <v>68082</v>
      </c>
      <c r="Y336" s="133">
        <v>168982</v>
      </c>
      <c r="Z336" s="227">
        <v>0</v>
      </c>
      <c r="AA336" s="133">
        <v>105</v>
      </c>
      <c r="AB336" s="227">
        <f t="shared" si="32"/>
        <v>168877</v>
      </c>
      <c r="AC336" s="133">
        <v>3392483</v>
      </c>
      <c r="AE336" s="57"/>
      <c r="AF336" s="133"/>
    </row>
    <row r="337" spans="1:32" ht="14.25" customHeight="1">
      <c r="A337" s="58" t="s">
        <v>2153</v>
      </c>
      <c r="B337" s="133">
        <v>7</v>
      </c>
      <c r="C337" s="133">
        <v>1607</v>
      </c>
      <c r="D337" s="133">
        <f t="shared" si="33"/>
        <v>1383</v>
      </c>
      <c r="E337" s="133">
        <f t="shared" si="34"/>
        <v>224</v>
      </c>
      <c r="F337" s="227">
        <v>0</v>
      </c>
      <c r="G337" s="227">
        <v>0</v>
      </c>
      <c r="H337" s="133">
        <v>6</v>
      </c>
      <c r="I337" s="133">
        <v>1</v>
      </c>
      <c r="J337" s="133">
        <v>557</v>
      </c>
      <c r="K337" s="133">
        <v>138</v>
      </c>
      <c r="L337" s="133">
        <v>643</v>
      </c>
      <c r="M337" s="133">
        <v>59</v>
      </c>
      <c r="N337" s="133">
        <v>177</v>
      </c>
      <c r="O337" s="133">
        <v>26</v>
      </c>
      <c r="P337" s="227">
        <v>0</v>
      </c>
      <c r="Q337" s="227">
        <v>0</v>
      </c>
      <c r="R337" s="133">
        <v>34</v>
      </c>
      <c r="S337" s="227">
        <v>0</v>
      </c>
      <c r="T337" s="133">
        <v>516466</v>
      </c>
      <c r="U337" s="133">
        <v>1899761</v>
      </c>
      <c r="V337" s="133">
        <v>3364238</v>
      </c>
      <c r="W337" s="133">
        <v>3320534</v>
      </c>
      <c r="X337" s="133">
        <v>421</v>
      </c>
      <c r="Y337" s="133">
        <v>43283</v>
      </c>
      <c r="Z337" s="227">
        <v>0</v>
      </c>
      <c r="AA337" s="227">
        <v>0</v>
      </c>
      <c r="AB337" s="227">
        <f t="shared" si="32"/>
        <v>43283</v>
      </c>
      <c r="AC337" s="133">
        <v>1292193</v>
      </c>
      <c r="AE337" s="57"/>
      <c r="AF337" s="133"/>
    </row>
    <row r="338" spans="1:32" ht="14.25" customHeight="1">
      <c r="A338" s="58" t="s">
        <v>2155</v>
      </c>
      <c r="B338" s="133">
        <v>2</v>
      </c>
      <c r="C338" s="133">
        <v>34</v>
      </c>
      <c r="D338" s="133">
        <f t="shared" si="33"/>
        <v>6</v>
      </c>
      <c r="E338" s="133">
        <f t="shared" si="34"/>
        <v>28</v>
      </c>
      <c r="F338" s="133">
        <v>1</v>
      </c>
      <c r="G338" s="227">
        <v>0</v>
      </c>
      <c r="H338" s="133">
        <v>1</v>
      </c>
      <c r="I338" s="133">
        <v>2</v>
      </c>
      <c r="J338" s="133">
        <v>1</v>
      </c>
      <c r="K338" s="133">
        <v>10</v>
      </c>
      <c r="L338" s="133">
        <v>3</v>
      </c>
      <c r="M338" s="133">
        <v>16</v>
      </c>
      <c r="N338" s="227">
        <v>0</v>
      </c>
      <c r="O338" s="227">
        <v>0</v>
      </c>
      <c r="P338" s="227">
        <v>0</v>
      </c>
      <c r="Q338" s="227">
        <v>0</v>
      </c>
      <c r="R338" s="227">
        <v>0</v>
      </c>
      <c r="S338" s="227">
        <v>0</v>
      </c>
      <c r="T338" s="133" t="s">
        <v>1902</v>
      </c>
      <c r="U338" s="133" t="s">
        <v>1902</v>
      </c>
      <c r="V338" s="133" t="s">
        <v>1902</v>
      </c>
      <c r="W338" s="133" t="s">
        <v>1902</v>
      </c>
      <c r="X338" s="133" t="s">
        <v>1902</v>
      </c>
      <c r="Y338" s="227">
        <v>0</v>
      </c>
      <c r="Z338" s="227">
        <v>0</v>
      </c>
      <c r="AA338" s="227">
        <v>0</v>
      </c>
      <c r="AB338" s="227">
        <f t="shared" si="32"/>
        <v>0</v>
      </c>
      <c r="AC338" s="133" t="s">
        <v>1902</v>
      </c>
      <c r="AE338" s="57"/>
      <c r="AF338" s="133"/>
    </row>
    <row r="339" spans="1:32" ht="14.25" customHeight="1">
      <c r="A339" s="58" t="s">
        <v>2156</v>
      </c>
      <c r="B339" s="133">
        <v>1</v>
      </c>
      <c r="C339" s="133">
        <v>6</v>
      </c>
      <c r="D339" s="133">
        <f t="shared" si="33"/>
        <v>5</v>
      </c>
      <c r="E339" s="133">
        <f t="shared" si="34"/>
        <v>1</v>
      </c>
      <c r="F339" s="227">
        <v>0</v>
      </c>
      <c r="G339" s="227">
        <v>0</v>
      </c>
      <c r="H339" s="227">
        <v>0</v>
      </c>
      <c r="I339" s="227">
        <v>0</v>
      </c>
      <c r="J339" s="133">
        <v>3</v>
      </c>
      <c r="K339" s="133">
        <v>1</v>
      </c>
      <c r="L339" s="133">
        <v>2</v>
      </c>
      <c r="M339" s="227">
        <v>0</v>
      </c>
      <c r="N339" s="227">
        <v>0</v>
      </c>
      <c r="O339" s="227">
        <v>0</v>
      </c>
      <c r="P339" s="227">
        <v>0</v>
      </c>
      <c r="Q339" s="227">
        <v>0</v>
      </c>
      <c r="R339" s="227">
        <v>0</v>
      </c>
      <c r="S339" s="227">
        <v>0</v>
      </c>
      <c r="T339" s="133" t="s">
        <v>1902</v>
      </c>
      <c r="U339" s="133" t="s">
        <v>1902</v>
      </c>
      <c r="V339" s="133" t="s">
        <v>1902</v>
      </c>
      <c r="W339" s="133" t="s">
        <v>1902</v>
      </c>
      <c r="X339" s="227">
        <v>0</v>
      </c>
      <c r="Y339" s="227">
        <v>0</v>
      </c>
      <c r="Z339" s="227">
        <v>0</v>
      </c>
      <c r="AA339" s="227">
        <v>0</v>
      </c>
      <c r="AB339" s="227">
        <f t="shared" si="32"/>
        <v>0</v>
      </c>
      <c r="AC339" s="133" t="s">
        <v>1902</v>
      </c>
      <c r="AE339" s="57"/>
      <c r="AF339" s="133"/>
    </row>
    <row r="340" spans="1:32" ht="14.25" customHeight="1">
      <c r="A340" s="58" t="s">
        <v>2158</v>
      </c>
      <c r="B340" s="133">
        <v>6</v>
      </c>
      <c r="C340" s="133">
        <v>208</v>
      </c>
      <c r="D340" s="133">
        <f t="shared" si="33"/>
        <v>145</v>
      </c>
      <c r="E340" s="133">
        <f t="shared" si="34"/>
        <v>63</v>
      </c>
      <c r="F340" s="227">
        <v>0</v>
      </c>
      <c r="G340" s="227">
        <v>0</v>
      </c>
      <c r="H340" s="133">
        <v>5</v>
      </c>
      <c r="I340" s="133">
        <v>1</v>
      </c>
      <c r="J340" s="133">
        <v>115</v>
      </c>
      <c r="K340" s="133">
        <v>32</v>
      </c>
      <c r="L340" s="133">
        <v>22</v>
      </c>
      <c r="M340" s="133">
        <v>29</v>
      </c>
      <c r="N340" s="133">
        <v>3</v>
      </c>
      <c r="O340" s="133">
        <v>1</v>
      </c>
      <c r="P340" s="227">
        <v>0</v>
      </c>
      <c r="Q340" s="227">
        <v>0</v>
      </c>
      <c r="R340" s="133">
        <v>1</v>
      </c>
      <c r="S340" s="227">
        <v>0</v>
      </c>
      <c r="T340" s="133">
        <v>79066</v>
      </c>
      <c r="U340" s="133">
        <v>274837</v>
      </c>
      <c r="V340" s="133">
        <v>508972</v>
      </c>
      <c r="W340" s="133">
        <v>445147</v>
      </c>
      <c r="X340" s="133">
        <v>16488</v>
      </c>
      <c r="Y340" s="133">
        <v>47337</v>
      </c>
      <c r="Z340" s="227">
        <v>0</v>
      </c>
      <c r="AA340" s="227">
        <v>0</v>
      </c>
      <c r="AB340" s="227">
        <f t="shared" si="32"/>
        <v>47337</v>
      </c>
      <c r="AC340" s="133">
        <v>208251</v>
      </c>
      <c r="AE340" s="57"/>
      <c r="AF340" s="133"/>
    </row>
    <row r="341" spans="1:32" ht="14.25" customHeight="1">
      <c r="A341" s="58" t="s">
        <v>2159</v>
      </c>
      <c r="B341" s="133">
        <v>2</v>
      </c>
      <c r="C341" s="133">
        <v>32</v>
      </c>
      <c r="D341" s="133">
        <f t="shared" si="33"/>
        <v>16</v>
      </c>
      <c r="E341" s="133">
        <f t="shared" si="34"/>
        <v>16</v>
      </c>
      <c r="F341" s="227">
        <v>0</v>
      </c>
      <c r="G341" s="227">
        <v>0</v>
      </c>
      <c r="H341" s="133">
        <v>4</v>
      </c>
      <c r="I341" s="133">
        <v>1</v>
      </c>
      <c r="J341" s="133">
        <v>10</v>
      </c>
      <c r="K341" s="133">
        <v>4</v>
      </c>
      <c r="L341" s="133">
        <v>2</v>
      </c>
      <c r="M341" s="133">
        <v>11</v>
      </c>
      <c r="N341" s="227">
        <v>0</v>
      </c>
      <c r="O341" s="227">
        <v>0</v>
      </c>
      <c r="P341" s="227">
        <v>0</v>
      </c>
      <c r="Q341" s="227">
        <v>0</v>
      </c>
      <c r="R341" s="227">
        <v>0</v>
      </c>
      <c r="S341" s="227">
        <v>0</v>
      </c>
      <c r="T341" s="133" t="s">
        <v>1902</v>
      </c>
      <c r="U341" s="133" t="s">
        <v>1902</v>
      </c>
      <c r="V341" s="133" t="s">
        <v>1902</v>
      </c>
      <c r="W341" s="133" t="s">
        <v>1902</v>
      </c>
      <c r="X341" s="133" t="s">
        <v>1902</v>
      </c>
      <c r="Y341" s="133" t="s">
        <v>2253</v>
      </c>
      <c r="Z341" s="227">
        <v>0</v>
      </c>
      <c r="AA341" s="227">
        <v>0</v>
      </c>
      <c r="AB341" s="227" t="s">
        <v>1902</v>
      </c>
      <c r="AC341" s="133" t="s">
        <v>1902</v>
      </c>
      <c r="AE341" s="57"/>
      <c r="AF341" s="133"/>
    </row>
    <row r="342" spans="1:32" ht="14.25" customHeight="1">
      <c r="A342" s="58" t="s">
        <v>2160</v>
      </c>
      <c r="B342" s="133">
        <v>1</v>
      </c>
      <c r="C342" s="133">
        <v>119</v>
      </c>
      <c r="D342" s="133">
        <f t="shared" si="33"/>
        <v>97</v>
      </c>
      <c r="E342" s="133">
        <f t="shared" si="34"/>
        <v>22</v>
      </c>
      <c r="F342" s="227">
        <v>0</v>
      </c>
      <c r="G342" s="227">
        <v>0</v>
      </c>
      <c r="H342" s="133">
        <v>1</v>
      </c>
      <c r="I342" s="227">
        <v>0</v>
      </c>
      <c r="J342" s="133">
        <v>95</v>
      </c>
      <c r="K342" s="133">
        <v>14</v>
      </c>
      <c r="L342" s="133">
        <v>1</v>
      </c>
      <c r="M342" s="133">
        <v>4</v>
      </c>
      <c r="N342" s="227">
        <v>0</v>
      </c>
      <c r="O342" s="133">
        <v>4</v>
      </c>
      <c r="P342" s="227">
        <v>0</v>
      </c>
      <c r="Q342" s="227">
        <v>0</v>
      </c>
      <c r="R342" s="227">
        <v>0</v>
      </c>
      <c r="S342" s="227">
        <v>0</v>
      </c>
      <c r="T342" s="133" t="s">
        <v>1902</v>
      </c>
      <c r="U342" s="133" t="s">
        <v>1902</v>
      </c>
      <c r="V342" s="133" t="s">
        <v>1902</v>
      </c>
      <c r="W342" s="133" t="s">
        <v>1902</v>
      </c>
      <c r="X342" s="227">
        <v>0</v>
      </c>
      <c r="Y342" s="227">
        <v>0</v>
      </c>
      <c r="Z342" s="227">
        <v>0</v>
      </c>
      <c r="AA342" s="227">
        <v>0</v>
      </c>
      <c r="AB342" s="227">
        <f t="shared" si="32"/>
        <v>0</v>
      </c>
      <c r="AC342" s="133" t="s">
        <v>1902</v>
      </c>
      <c r="AE342" s="57"/>
      <c r="AF342" s="133"/>
    </row>
    <row r="343" spans="1:32" ht="14.25" customHeight="1">
      <c r="A343" s="58" t="s">
        <v>2188</v>
      </c>
      <c r="B343" s="133">
        <v>1</v>
      </c>
      <c r="C343" s="133">
        <v>31</v>
      </c>
      <c r="D343" s="133">
        <f t="shared" si="33"/>
        <v>26</v>
      </c>
      <c r="E343" s="133">
        <f t="shared" si="34"/>
        <v>5</v>
      </c>
      <c r="F343" s="227">
        <v>0</v>
      </c>
      <c r="G343" s="227">
        <v>0</v>
      </c>
      <c r="H343" s="227">
        <v>0</v>
      </c>
      <c r="I343" s="227">
        <v>0</v>
      </c>
      <c r="J343" s="133">
        <v>23</v>
      </c>
      <c r="K343" s="133">
        <v>5</v>
      </c>
      <c r="L343" s="133">
        <v>1</v>
      </c>
      <c r="M343" s="227">
        <v>0</v>
      </c>
      <c r="N343" s="133">
        <v>2</v>
      </c>
      <c r="O343" s="227">
        <v>0</v>
      </c>
      <c r="P343" s="227">
        <v>0</v>
      </c>
      <c r="Q343" s="227">
        <v>0</v>
      </c>
      <c r="R343" s="227">
        <v>0</v>
      </c>
      <c r="S343" s="227">
        <v>0</v>
      </c>
      <c r="T343" s="133" t="s">
        <v>1902</v>
      </c>
      <c r="U343" s="133" t="s">
        <v>1902</v>
      </c>
      <c r="V343" s="133" t="s">
        <v>1902</v>
      </c>
      <c r="W343" s="133" t="s">
        <v>1902</v>
      </c>
      <c r="X343" s="227">
        <v>0</v>
      </c>
      <c r="Y343" s="133" t="s">
        <v>2253</v>
      </c>
      <c r="Z343" s="227">
        <v>0</v>
      </c>
      <c r="AA343" s="227">
        <v>0</v>
      </c>
      <c r="AB343" s="227" t="s">
        <v>1902</v>
      </c>
      <c r="AC343" s="133" t="s">
        <v>1902</v>
      </c>
      <c r="AE343" s="57"/>
      <c r="AF343" s="133"/>
    </row>
    <row r="344" spans="1:32" ht="14.25" customHeight="1">
      <c r="A344" s="58" t="s">
        <v>2190</v>
      </c>
      <c r="B344" s="133">
        <v>1</v>
      </c>
      <c r="C344" s="133">
        <v>5</v>
      </c>
      <c r="D344" s="133">
        <f t="shared" si="33"/>
        <v>2</v>
      </c>
      <c r="E344" s="133">
        <f t="shared" si="34"/>
        <v>3</v>
      </c>
      <c r="F344" s="133">
        <v>1</v>
      </c>
      <c r="G344" s="227">
        <v>0</v>
      </c>
      <c r="H344" s="227">
        <v>0</v>
      </c>
      <c r="I344" s="227">
        <v>0</v>
      </c>
      <c r="J344" s="133">
        <v>1</v>
      </c>
      <c r="K344" s="133">
        <v>3</v>
      </c>
      <c r="L344" s="227">
        <v>0</v>
      </c>
      <c r="M344" s="227">
        <v>0</v>
      </c>
      <c r="N344" s="227">
        <v>0</v>
      </c>
      <c r="O344" s="227">
        <v>0</v>
      </c>
      <c r="P344" s="227">
        <v>0</v>
      </c>
      <c r="Q344" s="227">
        <v>0</v>
      </c>
      <c r="R344" s="227">
        <v>0</v>
      </c>
      <c r="S344" s="227">
        <v>0</v>
      </c>
      <c r="T344" s="133" t="s">
        <v>1902</v>
      </c>
      <c r="U344" s="133" t="s">
        <v>1902</v>
      </c>
      <c r="V344" s="133" t="s">
        <v>1902</v>
      </c>
      <c r="W344" s="227">
        <v>0</v>
      </c>
      <c r="X344" s="133" t="s">
        <v>1902</v>
      </c>
      <c r="Y344" s="227">
        <v>0</v>
      </c>
      <c r="Z344" s="227">
        <v>0</v>
      </c>
      <c r="AA344" s="227">
        <v>0</v>
      </c>
      <c r="AB344" s="227">
        <f t="shared" si="32"/>
        <v>0</v>
      </c>
      <c r="AC344" s="133" t="s">
        <v>1902</v>
      </c>
      <c r="AE344" s="57"/>
      <c r="AF344" s="133"/>
    </row>
    <row r="345" spans="1:32" ht="14.25" customHeight="1">
      <c r="A345" s="58" t="s">
        <v>2163</v>
      </c>
      <c r="B345" s="133">
        <v>2</v>
      </c>
      <c r="C345" s="133">
        <v>17</v>
      </c>
      <c r="D345" s="133">
        <f t="shared" si="33"/>
        <v>14</v>
      </c>
      <c r="E345" s="133">
        <f t="shared" si="34"/>
        <v>3</v>
      </c>
      <c r="F345" s="227">
        <v>0</v>
      </c>
      <c r="G345" s="227">
        <v>0</v>
      </c>
      <c r="H345" s="133">
        <v>1</v>
      </c>
      <c r="I345" s="133">
        <v>2</v>
      </c>
      <c r="J345" s="133">
        <v>7</v>
      </c>
      <c r="K345" s="227">
        <v>0</v>
      </c>
      <c r="L345" s="133">
        <v>2</v>
      </c>
      <c r="M345" s="133">
        <v>1</v>
      </c>
      <c r="N345" s="133">
        <v>4</v>
      </c>
      <c r="O345" s="227">
        <v>0</v>
      </c>
      <c r="P345" s="227">
        <v>0</v>
      </c>
      <c r="Q345" s="227">
        <v>0</v>
      </c>
      <c r="R345" s="227">
        <v>0</v>
      </c>
      <c r="S345" s="227">
        <v>0</v>
      </c>
      <c r="T345" s="133" t="s">
        <v>1902</v>
      </c>
      <c r="U345" s="133" t="s">
        <v>1902</v>
      </c>
      <c r="V345" s="133" t="s">
        <v>1902</v>
      </c>
      <c r="W345" s="133" t="s">
        <v>1902</v>
      </c>
      <c r="X345" s="227">
        <v>0</v>
      </c>
      <c r="Y345" s="227">
        <v>0</v>
      </c>
      <c r="Z345" s="227">
        <v>0</v>
      </c>
      <c r="AA345" s="227">
        <v>0</v>
      </c>
      <c r="AB345" s="227">
        <f t="shared" si="32"/>
        <v>0</v>
      </c>
      <c r="AC345" s="133" t="s">
        <v>1902</v>
      </c>
      <c r="AE345" s="57"/>
      <c r="AF345" s="133"/>
    </row>
    <row r="346" spans="1:32" ht="14.25" customHeight="1">
      <c r="A346" s="58" t="s">
        <v>2164</v>
      </c>
      <c r="B346" s="133">
        <v>1</v>
      </c>
      <c r="C346" s="133">
        <v>20</v>
      </c>
      <c r="D346" s="133">
        <f t="shared" si="33"/>
        <v>18</v>
      </c>
      <c r="E346" s="133">
        <f t="shared" si="34"/>
        <v>2</v>
      </c>
      <c r="F346" s="227">
        <v>0</v>
      </c>
      <c r="G346" s="227">
        <v>0</v>
      </c>
      <c r="H346" s="227">
        <v>0</v>
      </c>
      <c r="I346" s="227">
        <v>0</v>
      </c>
      <c r="J346" s="133">
        <v>12</v>
      </c>
      <c r="K346" s="133">
        <v>1</v>
      </c>
      <c r="L346" s="133">
        <v>3</v>
      </c>
      <c r="M346" s="227">
        <v>0</v>
      </c>
      <c r="N346" s="133">
        <v>3</v>
      </c>
      <c r="O346" s="133">
        <v>1</v>
      </c>
      <c r="P346" s="227">
        <v>0</v>
      </c>
      <c r="Q346" s="227">
        <v>0</v>
      </c>
      <c r="R346" s="227">
        <v>0</v>
      </c>
      <c r="S346" s="227">
        <v>0</v>
      </c>
      <c r="T346" s="133" t="s">
        <v>1902</v>
      </c>
      <c r="U346" s="133" t="s">
        <v>1902</v>
      </c>
      <c r="V346" s="133" t="s">
        <v>1902</v>
      </c>
      <c r="W346" s="133" t="s">
        <v>1902</v>
      </c>
      <c r="X346" s="133" t="s">
        <v>1902</v>
      </c>
      <c r="Y346" s="227">
        <v>0</v>
      </c>
      <c r="Z346" s="227">
        <v>0</v>
      </c>
      <c r="AA346" s="228">
        <v>0</v>
      </c>
      <c r="AB346" s="228">
        <f t="shared" si="32"/>
        <v>0</v>
      </c>
      <c r="AC346" s="133" t="s">
        <v>1902</v>
      </c>
      <c r="AE346" s="57"/>
      <c r="AF346" s="133"/>
    </row>
    <row r="347" spans="1:32" ht="14.25" customHeight="1">
      <c r="A347" s="58" t="s">
        <v>2165</v>
      </c>
      <c r="B347" s="133">
        <v>1</v>
      </c>
      <c r="C347" s="133">
        <v>29</v>
      </c>
      <c r="D347" s="133">
        <f t="shared" si="33"/>
        <v>18</v>
      </c>
      <c r="E347" s="133">
        <f t="shared" si="34"/>
        <v>11</v>
      </c>
      <c r="F347" s="227">
        <v>0</v>
      </c>
      <c r="G347" s="227">
        <v>0</v>
      </c>
      <c r="H347" s="133">
        <v>2</v>
      </c>
      <c r="I347" s="227">
        <v>0</v>
      </c>
      <c r="J347" s="133">
        <v>13</v>
      </c>
      <c r="K347" s="133">
        <v>1</v>
      </c>
      <c r="L347" s="133">
        <v>3</v>
      </c>
      <c r="M347" s="133">
        <v>10</v>
      </c>
      <c r="N347" s="227">
        <v>0</v>
      </c>
      <c r="O347" s="227">
        <v>0</v>
      </c>
      <c r="P347" s="227">
        <v>0</v>
      </c>
      <c r="Q347" s="227">
        <v>0</v>
      </c>
      <c r="R347" s="227">
        <v>0</v>
      </c>
      <c r="S347" s="227">
        <v>0</v>
      </c>
      <c r="T347" s="133" t="s">
        <v>1902</v>
      </c>
      <c r="U347" s="133" t="s">
        <v>1902</v>
      </c>
      <c r="V347" s="133" t="s">
        <v>1902</v>
      </c>
      <c r="W347" s="133" t="s">
        <v>1902</v>
      </c>
      <c r="X347" s="227">
        <v>0</v>
      </c>
      <c r="Y347" s="133" t="s">
        <v>2253</v>
      </c>
      <c r="Z347" s="227">
        <v>0</v>
      </c>
      <c r="AA347" s="227">
        <v>0</v>
      </c>
      <c r="AB347" s="227" t="s">
        <v>1902</v>
      </c>
      <c r="AC347" s="133" t="s">
        <v>1902</v>
      </c>
      <c r="AE347" s="57"/>
      <c r="AF347" s="133"/>
    </row>
    <row r="348" spans="1:32" ht="14.25" customHeight="1">
      <c r="A348" s="58" t="s">
        <v>2166</v>
      </c>
      <c r="B348" s="133">
        <v>3</v>
      </c>
      <c r="C348" s="133">
        <v>47</v>
      </c>
      <c r="D348" s="133">
        <f t="shared" si="33"/>
        <v>35</v>
      </c>
      <c r="E348" s="133">
        <f t="shared" si="34"/>
        <v>12</v>
      </c>
      <c r="F348" s="133">
        <v>1</v>
      </c>
      <c r="G348" s="227">
        <v>0</v>
      </c>
      <c r="H348" s="133">
        <v>3</v>
      </c>
      <c r="I348" s="133">
        <v>1</v>
      </c>
      <c r="J348" s="133">
        <v>28</v>
      </c>
      <c r="K348" s="133">
        <v>4</v>
      </c>
      <c r="L348" s="133">
        <v>3</v>
      </c>
      <c r="M348" s="133">
        <v>7</v>
      </c>
      <c r="N348" s="227">
        <v>0</v>
      </c>
      <c r="O348" s="227">
        <v>0</v>
      </c>
      <c r="P348" s="227">
        <v>0</v>
      </c>
      <c r="Q348" s="227">
        <v>0</v>
      </c>
      <c r="R348" s="227">
        <v>0</v>
      </c>
      <c r="S348" s="227">
        <v>0</v>
      </c>
      <c r="T348" s="133">
        <v>20255</v>
      </c>
      <c r="U348" s="133">
        <v>116513</v>
      </c>
      <c r="V348" s="133">
        <v>134079</v>
      </c>
      <c r="W348" s="133">
        <v>121131</v>
      </c>
      <c r="X348" s="133">
        <v>12948</v>
      </c>
      <c r="Y348" s="227">
        <v>0</v>
      </c>
      <c r="Z348" s="227">
        <v>0</v>
      </c>
      <c r="AA348" s="227">
        <v>0</v>
      </c>
      <c r="AB348" s="227">
        <f t="shared" si="32"/>
        <v>0</v>
      </c>
      <c r="AC348" s="133">
        <v>25297</v>
      </c>
      <c r="AE348" s="57"/>
      <c r="AF348" s="133"/>
    </row>
    <row r="349" spans="1:32" ht="14.25" customHeight="1">
      <c r="A349" s="58" t="s">
        <v>2167</v>
      </c>
      <c r="B349" s="133">
        <v>1</v>
      </c>
      <c r="C349" s="133">
        <v>540</v>
      </c>
      <c r="D349" s="133">
        <f t="shared" si="33"/>
        <v>487</v>
      </c>
      <c r="E349" s="133">
        <f t="shared" si="34"/>
        <v>53</v>
      </c>
      <c r="F349" s="227">
        <v>0</v>
      </c>
      <c r="G349" s="227">
        <v>0</v>
      </c>
      <c r="H349" s="227">
        <v>0</v>
      </c>
      <c r="I349" s="227">
        <v>0</v>
      </c>
      <c r="J349" s="133">
        <v>470</v>
      </c>
      <c r="K349" s="133">
        <v>48</v>
      </c>
      <c r="L349" s="227">
        <v>0</v>
      </c>
      <c r="M349" s="227">
        <v>0</v>
      </c>
      <c r="N349" s="133">
        <v>17</v>
      </c>
      <c r="O349" s="133">
        <v>5</v>
      </c>
      <c r="P349" s="227">
        <v>0</v>
      </c>
      <c r="Q349" s="227">
        <v>0</v>
      </c>
      <c r="R349" s="227">
        <v>0</v>
      </c>
      <c r="S349" s="227">
        <v>0</v>
      </c>
      <c r="T349" s="133" t="s">
        <v>1902</v>
      </c>
      <c r="U349" s="133" t="s">
        <v>1902</v>
      </c>
      <c r="V349" s="133" t="s">
        <v>1902</v>
      </c>
      <c r="W349" s="133" t="s">
        <v>1902</v>
      </c>
      <c r="X349" s="227">
        <v>0</v>
      </c>
      <c r="Y349" s="227">
        <v>0</v>
      </c>
      <c r="Z349" s="228">
        <v>0</v>
      </c>
      <c r="AA349" s="228">
        <v>0</v>
      </c>
      <c r="AB349" s="227">
        <f t="shared" si="32"/>
        <v>0</v>
      </c>
      <c r="AC349" s="133" t="s">
        <v>1902</v>
      </c>
      <c r="AE349" s="57"/>
      <c r="AF349" s="133"/>
    </row>
    <row r="350" spans="1:32" ht="14.25" customHeight="1">
      <c r="A350" s="58" t="s">
        <v>2168</v>
      </c>
      <c r="B350" s="133">
        <v>3</v>
      </c>
      <c r="C350" s="133">
        <v>31</v>
      </c>
      <c r="D350" s="133">
        <f t="shared" si="33"/>
        <v>24</v>
      </c>
      <c r="E350" s="133">
        <f t="shared" si="34"/>
        <v>7</v>
      </c>
      <c r="F350" s="133">
        <v>1</v>
      </c>
      <c r="G350" s="227">
        <v>0</v>
      </c>
      <c r="H350" s="133">
        <v>3</v>
      </c>
      <c r="I350" s="133">
        <v>2</v>
      </c>
      <c r="J350" s="133">
        <v>20</v>
      </c>
      <c r="K350" s="133">
        <v>4</v>
      </c>
      <c r="L350" s="227">
        <v>0</v>
      </c>
      <c r="M350" s="133">
        <v>1</v>
      </c>
      <c r="N350" s="227">
        <v>0</v>
      </c>
      <c r="O350" s="227">
        <v>0</v>
      </c>
      <c r="P350" s="227">
        <v>0</v>
      </c>
      <c r="Q350" s="227">
        <v>0</v>
      </c>
      <c r="R350" s="227">
        <v>0</v>
      </c>
      <c r="S350" s="227">
        <v>0</v>
      </c>
      <c r="T350" s="133">
        <v>12765</v>
      </c>
      <c r="U350" s="133">
        <v>14512</v>
      </c>
      <c r="V350" s="133">
        <v>43104</v>
      </c>
      <c r="W350" s="133">
        <v>41731</v>
      </c>
      <c r="X350" s="133">
        <v>1373</v>
      </c>
      <c r="Y350" s="227">
        <v>0</v>
      </c>
      <c r="Z350" s="227">
        <v>0</v>
      </c>
      <c r="AA350" s="227">
        <v>0</v>
      </c>
      <c r="AB350" s="227">
        <f t="shared" si="32"/>
        <v>0</v>
      </c>
      <c r="AC350" s="133">
        <v>26474</v>
      </c>
      <c r="AE350" s="57"/>
      <c r="AF350" s="133"/>
    </row>
    <row r="351" spans="1:32" ht="14.25" customHeight="1">
      <c r="A351" s="58" t="s">
        <v>2169</v>
      </c>
      <c r="B351" s="133">
        <v>4</v>
      </c>
      <c r="C351" s="133">
        <v>396</v>
      </c>
      <c r="D351" s="133">
        <f t="shared" si="33"/>
        <v>290</v>
      </c>
      <c r="E351" s="133">
        <f t="shared" si="34"/>
        <v>106</v>
      </c>
      <c r="F351" s="227">
        <v>0</v>
      </c>
      <c r="G351" s="227">
        <v>0</v>
      </c>
      <c r="H351" s="133">
        <v>3</v>
      </c>
      <c r="I351" s="133">
        <v>1</v>
      </c>
      <c r="J351" s="133">
        <v>205</v>
      </c>
      <c r="K351" s="133">
        <v>57</v>
      </c>
      <c r="L351" s="133">
        <v>38</v>
      </c>
      <c r="M351" s="133">
        <v>35</v>
      </c>
      <c r="N351" s="133">
        <v>81</v>
      </c>
      <c r="O351" s="133">
        <v>34</v>
      </c>
      <c r="P351" s="133">
        <v>37</v>
      </c>
      <c r="Q351" s="133">
        <v>21</v>
      </c>
      <c r="R351" s="227">
        <v>0</v>
      </c>
      <c r="S351" s="227">
        <v>0</v>
      </c>
      <c r="T351" s="133">
        <v>169163</v>
      </c>
      <c r="U351" s="133">
        <v>472309</v>
      </c>
      <c r="V351" s="133">
        <v>846561</v>
      </c>
      <c r="W351" s="133">
        <v>840102</v>
      </c>
      <c r="X351" s="133">
        <v>4300</v>
      </c>
      <c r="Y351" s="133">
        <v>2159</v>
      </c>
      <c r="Z351" s="227">
        <v>0</v>
      </c>
      <c r="AA351" s="227">
        <v>0</v>
      </c>
      <c r="AB351" s="227">
        <f t="shared" si="32"/>
        <v>2159</v>
      </c>
      <c r="AC351" s="133">
        <v>324937</v>
      </c>
      <c r="AE351" s="57"/>
      <c r="AF351" s="133"/>
    </row>
    <row r="352" spans="1:32" ht="14.25" customHeight="1">
      <c r="A352" s="58" t="s">
        <v>2170</v>
      </c>
      <c r="B352" s="133">
        <v>3</v>
      </c>
      <c r="C352" s="133">
        <v>379</v>
      </c>
      <c r="D352" s="133">
        <f t="shared" si="33"/>
        <v>302</v>
      </c>
      <c r="E352" s="133">
        <f t="shared" si="34"/>
        <v>77</v>
      </c>
      <c r="F352" s="133">
        <v>1</v>
      </c>
      <c r="G352" s="227">
        <v>0</v>
      </c>
      <c r="H352" s="133">
        <v>6</v>
      </c>
      <c r="I352" s="227">
        <v>0</v>
      </c>
      <c r="J352" s="133">
        <v>154</v>
      </c>
      <c r="K352" s="133">
        <v>7</v>
      </c>
      <c r="L352" s="133">
        <v>21</v>
      </c>
      <c r="M352" s="133">
        <v>45</v>
      </c>
      <c r="N352" s="133">
        <v>120</v>
      </c>
      <c r="O352" s="133">
        <v>25</v>
      </c>
      <c r="P352" s="227">
        <v>0</v>
      </c>
      <c r="Q352" s="227">
        <v>0</v>
      </c>
      <c r="R352" s="227">
        <v>0</v>
      </c>
      <c r="S352" s="227">
        <v>0</v>
      </c>
      <c r="T352" s="133">
        <v>133577</v>
      </c>
      <c r="U352" s="133">
        <v>922849</v>
      </c>
      <c r="V352" s="133">
        <v>1239575</v>
      </c>
      <c r="W352" s="133">
        <v>1233610</v>
      </c>
      <c r="X352" s="133">
        <v>5965</v>
      </c>
      <c r="Y352" s="227">
        <v>0</v>
      </c>
      <c r="Z352" s="227">
        <v>0</v>
      </c>
      <c r="AA352" s="227">
        <v>0</v>
      </c>
      <c r="AB352" s="227">
        <f t="shared" si="32"/>
        <v>0</v>
      </c>
      <c r="AC352" s="133">
        <v>271673</v>
      </c>
      <c r="AE352" s="57"/>
      <c r="AF352" s="133"/>
    </row>
    <row r="353" spans="1:32" ht="14.25" customHeight="1">
      <c r="A353" s="58" t="s">
        <v>2171</v>
      </c>
      <c r="B353" s="133">
        <v>2</v>
      </c>
      <c r="C353" s="133">
        <v>73</v>
      </c>
      <c r="D353" s="133">
        <f t="shared" si="33"/>
        <v>61</v>
      </c>
      <c r="E353" s="133">
        <f t="shared" si="34"/>
        <v>12</v>
      </c>
      <c r="F353" s="227">
        <v>0</v>
      </c>
      <c r="G353" s="227">
        <v>0</v>
      </c>
      <c r="H353" s="133">
        <v>1</v>
      </c>
      <c r="I353" s="227">
        <v>0</v>
      </c>
      <c r="J353" s="133">
        <v>55</v>
      </c>
      <c r="K353" s="133">
        <v>9</v>
      </c>
      <c r="L353" s="133">
        <v>4</v>
      </c>
      <c r="M353" s="133">
        <v>3</v>
      </c>
      <c r="N353" s="133">
        <v>1</v>
      </c>
      <c r="O353" s="227">
        <v>0</v>
      </c>
      <c r="P353" s="227">
        <v>0</v>
      </c>
      <c r="Q353" s="227">
        <v>0</v>
      </c>
      <c r="R353" s="133">
        <v>10</v>
      </c>
      <c r="S353" s="133">
        <v>5</v>
      </c>
      <c r="T353" s="133" t="s">
        <v>1902</v>
      </c>
      <c r="U353" s="133" t="s">
        <v>1902</v>
      </c>
      <c r="V353" s="133" t="s">
        <v>1902</v>
      </c>
      <c r="W353" s="133" t="s">
        <v>1902</v>
      </c>
      <c r="X353" s="227">
        <v>0</v>
      </c>
      <c r="Y353" s="227">
        <v>0</v>
      </c>
      <c r="Z353" s="227">
        <v>0</v>
      </c>
      <c r="AA353" s="227">
        <v>0</v>
      </c>
      <c r="AB353" s="227">
        <f t="shared" si="32"/>
        <v>0</v>
      </c>
      <c r="AC353" s="133" t="s">
        <v>1902</v>
      </c>
      <c r="AE353" s="57"/>
      <c r="AF353" s="133"/>
    </row>
    <row r="354" spans="1:32" ht="14.25" customHeight="1">
      <c r="A354" s="58" t="s">
        <v>2204</v>
      </c>
      <c r="B354" s="133">
        <v>4</v>
      </c>
      <c r="C354" s="133">
        <v>33</v>
      </c>
      <c r="D354" s="133">
        <f t="shared" si="33"/>
        <v>9</v>
      </c>
      <c r="E354" s="133">
        <f t="shared" si="34"/>
        <v>24</v>
      </c>
      <c r="F354" s="227">
        <v>0</v>
      </c>
      <c r="G354" s="227">
        <v>0</v>
      </c>
      <c r="H354" s="133">
        <v>3</v>
      </c>
      <c r="I354" s="133">
        <v>2</v>
      </c>
      <c r="J354" s="133">
        <v>5</v>
      </c>
      <c r="K354" s="133">
        <v>5</v>
      </c>
      <c r="L354" s="133">
        <v>1</v>
      </c>
      <c r="M354" s="133">
        <v>17</v>
      </c>
      <c r="N354" s="227">
        <v>0</v>
      </c>
      <c r="O354" s="227">
        <v>0</v>
      </c>
      <c r="P354" s="227">
        <v>0</v>
      </c>
      <c r="Q354" s="227">
        <v>0</v>
      </c>
      <c r="R354" s="227">
        <v>0</v>
      </c>
      <c r="S354" s="227">
        <v>0</v>
      </c>
      <c r="T354" s="133">
        <v>5366</v>
      </c>
      <c r="U354" s="133">
        <v>23743</v>
      </c>
      <c r="V354" s="133">
        <v>39396</v>
      </c>
      <c r="W354" s="133">
        <v>28763</v>
      </c>
      <c r="X354" s="133">
        <v>5728</v>
      </c>
      <c r="Y354" s="133">
        <v>4905</v>
      </c>
      <c r="Z354" s="227">
        <v>0</v>
      </c>
      <c r="AA354" s="133">
        <v>105</v>
      </c>
      <c r="AB354" s="227">
        <f t="shared" si="32"/>
        <v>4800</v>
      </c>
      <c r="AC354" s="133">
        <v>14493</v>
      </c>
      <c r="AE354" s="57"/>
      <c r="AF354" s="133"/>
    </row>
    <row r="355" spans="1:32" ht="14.25" customHeight="1">
      <c r="A355" s="147" t="s">
        <v>2235</v>
      </c>
      <c r="B355" s="133">
        <v>13</v>
      </c>
      <c r="C355" s="133">
        <v>82</v>
      </c>
      <c r="D355" s="133">
        <f aca="true" t="shared" si="39" ref="D355:D361">(F355+H355+J355+L355+N355)-P355</f>
        <v>35</v>
      </c>
      <c r="E355" s="133">
        <f aca="true" t="shared" si="40" ref="E355:E361">(G355+I355+K355+M355+O355)-Q355</f>
        <v>47</v>
      </c>
      <c r="F355" s="133">
        <v>5</v>
      </c>
      <c r="G355" s="227">
        <v>0</v>
      </c>
      <c r="H355" s="133">
        <v>5</v>
      </c>
      <c r="I355" s="133">
        <v>4</v>
      </c>
      <c r="J355" s="133">
        <v>21</v>
      </c>
      <c r="K355" s="133">
        <v>15</v>
      </c>
      <c r="L355" s="133">
        <v>6</v>
      </c>
      <c r="M355" s="133">
        <v>28</v>
      </c>
      <c r="N355" s="227">
        <v>0</v>
      </c>
      <c r="O355" s="227">
        <v>0</v>
      </c>
      <c r="P355" s="133">
        <v>2</v>
      </c>
      <c r="Q355" s="227">
        <v>0</v>
      </c>
      <c r="R355" s="227">
        <v>0</v>
      </c>
      <c r="S355" s="227">
        <v>0</v>
      </c>
      <c r="T355" s="133">
        <v>16779</v>
      </c>
      <c r="U355" s="133">
        <v>23761</v>
      </c>
      <c r="V355" s="133">
        <v>59599</v>
      </c>
      <c r="W355" s="133">
        <v>33679</v>
      </c>
      <c r="X355" s="133">
        <v>25815</v>
      </c>
      <c r="Y355" s="133">
        <v>105</v>
      </c>
      <c r="Z355" s="227">
        <v>0</v>
      </c>
      <c r="AA355" s="133">
        <v>105</v>
      </c>
      <c r="AB355" s="227">
        <f t="shared" si="32"/>
        <v>0</v>
      </c>
      <c r="AC355" s="133">
        <v>33181</v>
      </c>
      <c r="AE355" s="57"/>
      <c r="AF355" s="133"/>
    </row>
    <row r="356" spans="1:32" ht="14.25" customHeight="1">
      <c r="A356" s="147" t="s">
        <v>2236</v>
      </c>
      <c r="B356" s="133">
        <v>8</v>
      </c>
      <c r="C356" s="133">
        <v>99</v>
      </c>
      <c r="D356" s="133">
        <f t="shared" si="39"/>
        <v>72</v>
      </c>
      <c r="E356" s="133">
        <f t="shared" si="40"/>
        <v>27</v>
      </c>
      <c r="F356" s="227">
        <v>0</v>
      </c>
      <c r="G356" s="227">
        <v>0</v>
      </c>
      <c r="H356" s="133">
        <v>6</v>
      </c>
      <c r="I356" s="133">
        <v>4</v>
      </c>
      <c r="J356" s="133">
        <v>44</v>
      </c>
      <c r="K356" s="133">
        <v>4</v>
      </c>
      <c r="L356" s="133">
        <v>18</v>
      </c>
      <c r="M356" s="133">
        <v>19</v>
      </c>
      <c r="N356" s="133">
        <v>4</v>
      </c>
      <c r="O356" s="227">
        <v>0</v>
      </c>
      <c r="P356" s="227">
        <v>0</v>
      </c>
      <c r="Q356" s="227">
        <v>0</v>
      </c>
      <c r="R356" s="133">
        <v>1</v>
      </c>
      <c r="S356" s="227">
        <v>0</v>
      </c>
      <c r="T356" s="133">
        <v>30752</v>
      </c>
      <c r="U356" s="133">
        <v>94675</v>
      </c>
      <c r="V356" s="133">
        <v>234301</v>
      </c>
      <c r="W356" s="133">
        <v>207214</v>
      </c>
      <c r="X356" s="133">
        <v>21788</v>
      </c>
      <c r="Y356" s="133">
        <v>5299</v>
      </c>
      <c r="Z356" s="227">
        <v>0</v>
      </c>
      <c r="AA356" s="227">
        <v>0</v>
      </c>
      <c r="AB356" s="227">
        <f t="shared" si="32"/>
        <v>5299</v>
      </c>
      <c r="AC356" s="133">
        <v>129284</v>
      </c>
      <c r="AE356" s="57"/>
      <c r="AF356" s="133"/>
    </row>
    <row r="357" spans="1:32" ht="14.25" customHeight="1">
      <c r="A357" s="147" t="s">
        <v>2237</v>
      </c>
      <c r="B357" s="133">
        <v>6</v>
      </c>
      <c r="C357" s="133">
        <v>157</v>
      </c>
      <c r="D357" s="133">
        <f t="shared" si="39"/>
        <v>77</v>
      </c>
      <c r="E357" s="133">
        <f t="shared" si="40"/>
        <v>80</v>
      </c>
      <c r="F357" s="227">
        <v>0</v>
      </c>
      <c r="G357" s="227">
        <v>0</v>
      </c>
      <c r="H357" s="133">
        <v>5</v>
      </c>
      <c r="I357" s="133">
        <v>2</v>
      </c>
      <c r="J357" s="133">
        <v>58</v>
      </c>
      <c r="K357" s="133">
        <v>14</v>
      </c>
      <c r="L357" s="133">
        <v>11</v>
      </c>
      <c r="M357" s="133">
        <v>63</v>
      </c>
      <c r="N357" s="133">
        <v>3</v>
      </c>
      <c r="O357" s="133">
        <v>1</v>
      </c>
      <c r="P357" s="227">
        <v>0</v>
      </c>
      <c r="Q357" s="227">
        <v>0</v>
      </c>
      <c r="R357" s="227">
        <v>0</v>
      </c>
      <c r="S357" s="227">
        <v>0</v>
      </c>
      <c r="T357" s="133">
        <v>38996</v>
      </c>
      <c r="U357" s="133">
        <v>129146</v>
      </c>
      <c r="V357" s="133">
        <v>212809</v>
      </c>
      <c r="W357" s="133">
        <v>173881</v>
      </c>
      <c r="X357" s="133">
        <v>20058</v>
      </c>
      <c r="Y357" s="133">
        <v>18870</v>
      </c>
      <c r="Z357" s="227">
        <v>0</v>
      </c>
      <c r="AA357" s="227">
        <v>0</v>
      </c>
      <c r="AB357" s="227">
        <f t="shared" si="32"/>
        <v>18870</v>
      </c>
      <c r="AC357" s="133">
        <v>77466</v>
      </c>
      <c r="AE357" s="57"/>
      <c r="AF357" s="133"/>
    </row>
    <row r="358" spans="1:32" ht="14.25" customHeight="1">
      <c r="A358" s="147" t="s">
        <v>2238</v>
      </c>
      <c r="B358" s="133">
        <v>5</v>
      </c>
      <c r="C358" s="133">
        <v>166</v>
      </c>
      <c r="D358" s="133">
        <f t="shared" si="39"/>
        <v>111</v>
      </c>
      <c r="E358" s="133">
        <f t="shared" si="40"/>
        <v>55</v>
      </c>
      <c r="F358" s="227">
        <v>0</v>
      </c>
      <c r="G358" s="227">
        <v>0</v>
      </c>
      <c r="H358" s="133">
        <v>7</v>
      </c>
      <c r="I358" s="133">
        <v>2</v>
      </c>
      <c r="J358" s="133">
        <v>89</v>
      </c>
      <c r="K358" s="133">
        <v>22</v>
      </c>
      <c r="L358" s="133">
        <v>13</v>
      </c>
      <c r="M358" s="133">
        <v>31</v>
      </c>
      <c r="N358" s="133">
        <v>2</v>
      </c>
      <c r="O358" s="227">
        <v>0</v>
      </c>
      <c r="P358" s="227">
        <v>0</v>
      </c>
      <c r="Q358" s="227">
        <v>0</v>
      </c>
      <c r="R358" s="227">
        <v>0</v>
      </c>
      <c r="S358" s="227">
        <v>0</v>
      </c>
      <c r="T358" s="133">
        <v>62511</v>
      </c>
      <c r="U358" s="133">
        <v>320688</v>
      </c>
      <c r="V358" s="133">
        <v>649838</v>
      </c>
      <c r="W358" s="133">
        <v>589030</v>
      </c>
      <c r="X358" s="227">
        <v>0</v>
      </c>
      <c r="Y358" s="133">
        <v>60808</v>
      </c>
      <c r="Z358" s="227">
        <v>0</v>
      </c>
      <c r="AA358" s="227">
        <v>0</v>
      </c>
      <c r="AB358" s="227">
        <f t="shared" si="32"/>
        <v>60808</v>
      </c>
      <c r="AC358" s="133">
        <v>314787</v>
      </c>
      <c r="AE358" s="57"/>
      <c r="AF358" s="133"/>
    </row>
    <row r="359" spans="1:35" ht="14.25" customHeight="1">
      <c r="A359" s="147" t="s">
        <v>2239</v>
      </c>
      <c r="B359" s="133">
        <v>6</v>
      </c>
      <c r="C359" s="133">
        <v>378</v>
      </c>
      <c r="D359" s="133">
        <f t="shared" si="39"/>
        <v>250</v>
      </c>
      <c r="E359" s="133">
        <f t="shared" si="40"/>
        <v>128</v>
      </c>
      <c r="F359" s="227">
        <v>0</v>
      </c>
      <c r="G359" s="227">
        <v>0</v>
      </c>
      <c r="H359" s="133">
        <v>5</v>
      </c>
      <c r="I359" s="227">
        <v>0</v>
      </c>
      <c r="J359" s="133">
        <v>214</v>
      </c>
      <c r="K359" s="133">
        <v>85</v>
      </c>
      <c r="L359" s="133">
        <v>24</v>
      </c>
      <c r="M359" s="133">
        <v>42</v>
      </c>
      <c r="N359" s="133">
        <v>7</v>
      </c>
      <c r="O359" s="133">
        <v>1</v>
      </c>
      <c r="P359" s="227">
        <v>0</v>
      </c>
      <c r="Q359" s="227">
        <v>0</v>
      </c>
      <c r="R359" s="133">
        <v>10</v>
      </c>
      <c r="S359" s="133">
        <v>5</v>
      </c>
      <c r="T359" s="133">
        <v>146692</v>
      </c>
      <c r="U359" s="133">
        <v>458385</v>
      </c>
      <c r="V359" s="133">
        <v>936491</v>
      </c>
      <c r="W359" s="133">
        <v>872722</v>
      </c>
      <c r="X359" s="133">
        <v>421</v>
      </c>
      <c r="Y359" s="133">
        <v>63348</v>
      </c>
      <c r="Z359" s="227">
        <v>0</v>
      </c>
      <c r="AA359" s="227">
        <v>0</v>
      </c>
      <c r="AB359" s="227">
        <f t="shared" si="32"/>
        <v>63348</v>
      </c>
      <c r="AC359" s="133">
        <v>412169</v>
      </c>
      <c r="AD359" s="57"/>
      <c r="AE359" s="57"/>
      <c r="AF359" s="57"/>
      <c r="AH359" s="57"/>
      <c r="AI359" s="133"/>
    </row>
    <row r="360" spans="1:35" ht="14.25" customHeight="1">
      <c r="A360" s="147" t="s">
        <v>2240</v>
      </c>
      <c r="B360" s="133">
        <v>4</v>
      </c>
      <c r="C360" s="133">
        <v>649</v>
      </c>
      <c r="D360" s="133">
        <f t="shared" si="39"/>
        <v>422</v>
      </c>
      <c r="E360" s="133">
        <f t="shared" si="40"/>
        <v>227</v>
      </c>
      <c r="F360" s="227">
        <v>0</v>
      </c>
      <c r="G360" s="227">
        <v>0</v>
      </c>
      <c r="H360" s="133">
        <v>5</v>
      </c>
      <c r="I360" s="133">
        <v>1</v>
      </c>
      <c r="J360" s="133">
        <v>331</v>
      </c>
      <c r="K360" s="133">
        <v>150</v>
      </c>
      <c r="L360" s="133">
        <v>38</v>
      </c>
      <c r="M360" s="133">
        <v>33</v>
      </c>
      <c r="N360" s="133">
        <v>83</v>
      </c>
      <c r="O360" s="133">
        <v>64</v>
      </c>
      <c r="P360" s="133">
        <v>35</v>
      </c>
      <c r="Q360" s="133">
        <v>21</v>
      </c>
      <c r="R360" s="227">
        <v>0</v>
      </c>
      <c r="S360" s="227">
        <v>0</v>
      </c>
      <c r="T360" s="133">
        <v>296804</v>
      </c>
      <c r="U360" s="133">
        <v>1233640</v>
      </c>
      <c r="V360" s="133">
        <v>2089683</v>
      </c>
      <c r="W360" s="133">
        <v>2069131</v>
      </c>
      <c r="X360" s="227">
        <v>0</v>
      </c>
      <c r="Y360" s="133">
        <v>20552</v>
      </c>
      <c r="Z360" s="227">
        <v>0</v>
      </c>
      <c r="AA360" s="227">
        <v>0</v>
      </c>
      <c r="AB360" s="227">
        <f t="shared" si="32"/>
        <v>20552</v>
      </c>
      <c r="AC360" s="133">
        <v>731581</v>
      </c>
      <c r="AD360" s="57"/>
      <c r="AE360" s="57"/>
      <c r="AF360" s="57"/>
      <c r="AH360" s="57"/>
      <c r="AI360" s="133"/>
    </row>
    <row r="361" spans="1:35" ht="14.25" customHeight="1">
      <c r="A361" s="147" t="s">
        <v>2132</v>
      </c>
      <c r="B361" s="133">
        <v>3</v>
      </c>
      <c r="C361" s="133">
        <v>2076</v>
      </c>
      <c r="D361" s="133">
        <f t="shared" si="39"/>
        <v>1971</v>
      </c>
      <c r="E361" s="133">
        <f t="shared" si="40"/>
        <v>105</v>
      </c>
      <c r="F361" s="227">
        <v>0</v>
      </c>
      <c r="G361" s="227">
        <v>0</v>
      </c>
      <c r="H361" s="133">
        <v>6</v>
      </c>
      <c r="I361" s="227">
        <v>0</v>
      </c>
      <c r="J361" s="133">
        <v>1017</v>
      </c>
      <c r="K361" s="133">
        <v>53</v>
      </c>
      <c r="L361" s="133">
        <v>639</v>
      </c>
      <c r="M361" s="133">
        <v>22</v>
      </c>
      <c r="N361" s="133">
        <v>309</v>
      </c>
      <c r="O361" s="133">
        <v>30</v>
      </c>
      <c r="P361" s="227">
        <v>0</v>
      </c>
      <c r="Q361" s="227">
        <v>0</v>
      </c>
      <c r="R361" s="133">
        <v>34</v>
      </c>
      <c r="S361" s="227">
        <v>0</v>
      </c>
      <c r="T361" s="133">
        <v>680471</v>
      </c>
      <c r="U361" s="133">
        <v>2586642</v>
      </c>
      <c r="V361" s="133">
        <v>4472328</v>
      </c>
      <c r="W361" s="133">
        <v>4472328</v>
      </c>
      <c r="X361" s="227">
        <v>0</v>
      </c>
      <c r="Y361" s="227">
        <v>0</v>
      </c>
      <c r="Z361" s="227">
        <v>0</v>
      </c>
      <c r="AA361" s="227">
        <v>0</v>
      </c>
      <c r="AB361" s="227">
        <f t="shared" si="32"/>
        <v>0</v>
      </c>
      <c r="AC361" s="133">
        <v>1694015</v>
      </c>
      <c r="AD361" s="57"/>
      <c r="AE361" s="57"/>
      <c r="AF361" s="57"/>
      <c r="AH361" s="57"/>
      <c r="AI361" s="133"/>
    </row>
    <row r="362" spans="1:32" ht="14.25" customHeight="1">
      <c r="A362" s="58" t="s">
        <v>2146</v>
      </c>
      <c r="B362" s="133">
        <v>47</v>
      </c>
      <c r="C362" s="133">
        <v>1592</v>
      </c>
      <c r="D362" s="133">
        <f t="shared" si="33"/>
        <v>945</v>
      </c>
      <c r="E362" s="133">
        <f t="shared" si="34"/>
        <v>647</v>
      </c>
      <c r="F362" s="133">
        <v>6</v>
      </c>
      <c r="G362" s="133">
        <v>1</v>
      </c>
      <c r="H362" s="133">
        <v>48</v>
      </c>
      <c r="I362" s="133">
        <v>15</v>
      </c>
      <c r="J362" s="133">
        <v>725</v>
      </c>
      <c r="K362" s="133">
        <v>310</v>
      </c>
      <c r="L362" s="133">
        <v>164</v>
      </c>
      <c r="M362" s="133">
        <v>312</v>
      </c>
      <c r="N362" s="133">
        <v>22</v>
      </c>
      <c r="O362" s="133">
        <v>9</v>
      </c>
      <c r="P362" s="133">
        <v>20</v>
      </c>
      <c r="Q362" s="227">
        <v>0</v>
      </c>
      <c r="R362" s="133">
        <v>2</v>
      </c>
      <c r="S362" s="133">
        <v>19</v>
      </c>
      <c r="T362" s="133">
        <v>561425</v>
      </c>
      <c r="U362" s="133">
        <v>1767345</v>
      </c>
      <c r="V362" s="133">
        <v>3098402</v>
      </c>
      <c r="W362" s="133">
        <v>3010410</v>
      </c>
      <c r="X362" s="133">
        <v>32725</v>
      </c>
      <c r="Y362" s="133">
        <v>55267</v>
      </c>
      <c r="Z362" s="227">
        <v>0</v>
      </c>
      <c r="AA362" s="133">
        <v>300</v>
      </c>
      <c r="AB362" s="227">
        <f t="shared" si="32"/>
        <v>54967</v>
      </c>
      <c r="AC362" s="133">
        <v>1124557</v>
      </c>
      <c r="AE362" s="57"/>
      <c r="AF362" s="133"/>
    </row>
    <row r="363" spans="1:32" ht="14.25" customHeight="1">
      <c r="A363" s="58" t="s">
        <v>2153</v>
      </c>
      <c r="B363" s="133">
        <v>3</v>
      </c>
      <c r="C363" s="133">
        <v>137</v>
      </c>
      <c r="D363" s="133">
        <f t="shared" si="33"/>
        <v>85</v>
      </c>
      <c r="E363" s="133">
        <f t="shared" si="34"/>
        <v>52</v>
      </c>
      <c r="F363" s="133">
        <v>1</v>
      </c>
      <c r="G363" s="227">
        <v>0</v>
      </c>
      <c r="H363" s="227">
        <v>0</v>
      </c>
      <c r="I363" s="227">
        <v>0</v>
      </c>
      <c r="J363" s="133">
        <v>16</v>
      </c>
      <c r="K363" s="133">
        <v>6</v>
      </c>
      <c r="L363" s="133">
        <v>55</v>
      </c>
      <c r="M363" s="133">
        <v>46</v>
      </c>
      <c r="N363" s="133">
        <v>13</v>
      </c>
      <c r="O363" s="227">
        <v>0</v>
      </c>
      <c r="P363" s="227">
        <v>0</v>
      </c>
      <c r="Q363" s="227">
        <v>0</v>
      </c>
      <c r="R363" s="227">
        <v>0</v>
      </c>
      <c r="S363" s="227">
        <v>0</v>
      </c>
      <c r="T363" s="133">
        <v>46917</v>
      </c>
      <c r="U363" s="133">
        <v>350764</v>
      </c>
      <c r="V363" s="133">
        <v>548987</v>
      </c>
      <c r="W363" s="133">
        <v>548987</v>
      </c>
      <c r="X363" s="227">
        <v>0</v>
      </c>
      <c r="Y363" s="227">
        <v>0</v>
      </c>
      <c r="Z363" s="227">
        <v>0</v>
      </c>
      <c r="AA363" s="227">
        <v>0</v>
      </c>
      <c r="AB363" s="227">
        <f t="shared" si="32"/>
        <v>0</v>
      </c>
      <c r="AC363" s="133">
        <v>178101</v>
      </c>
      <c r="AE363" s="57"/>
      <c r="AF363" s="133"/>
    </row>
    <row r="364" spans="1:32" ht="14.25" customHeight="1">
      <c r="A364" s="58" t="s">
        <v>2154</v>
      </c>
      <c r="B364" s="133">
        <v>1</v>
      </c>
      <c r="C364" s="133">
        <v>12</v>
      </c>
      <c r="D364" s="133">
        <f t="shared" si="33"/>
        <v>5</v>
      </c>
      <c r="E364" s="133">
        <f t="shared" si="34"/>
        <v>7</v>
      </c>
      <c r="F364" s="227">
        <v>0</v>
      </c>
      <c r="G364" s="227">
        <v>0</v>
      </c>
      <c r="H364" s="133">
        <v>2</v>
      </c>
      <c r="I364" s="133">
        <v>2</v>
      </c>
      <c r="J364" s="133">
        <v>2</v>
      </c>
      <c r="K364" s="133">
        <v>2</v>
      </c>
      <c r="L364" s="133">
        <v>1</v>
      </c>
      <c r="M364" s="133">
        <v>3</v>
      </c>
      <c r="N364" s="227">
        <v>0</v>
      </c>
      <c r="O364" s="227">
        <v>0</v>
      </c>
      <c r="P364" s="227">
        <v>0</v>
      </c>
      <c r="Q364" s="227">
        <v>0</v>
      </c>
      <c r="R364" s="227">
        <v>0</v>
      </c>
      <c r="S364" s="227">
        <v>0</v>
      </c>
      <c r="T364" s="133" t="s">
        <v>1902</v>
      </c>
      <c r="U364" s="133" t="s">
        <v>1902</v>
      </c>
      <c r="V364" s="133" t="s">
        <v>1902</v>
      </c>
      <c r="W364" s="133" t="s">
        <v>1902</v>
      </c>
      <c r="X364" s="133" t="s">
        <v>1902</v>
      </c>
      <c r="Y364" s="227">
        <v>0</v>
      </c>
      <c r="Z364" s="227">
        <v>0</v>
      </c>
      <c r="AA364" s="227">
        <v>0</v>
      </c>
      <c r="AB364" s="227">
        <f t="shared" si="32"/>
        <v>0</v>
      </c>
      <c r="AC364" s="133" t="s">
        <v>1902</v>
      </c>
      <c r="AE364" s="57"/>
      <c r="AF364" s="133"/>
    </row>
    <row r="365" spans="1:32" ht="14.25" customHeight="1">
      <c r="A365" s="58" t="s">
        <v>2155</v>
      </c>
      <c r="B365" s="133">
        <v>3</v>
      </c>
      <c r="C365" s="133">
        <v>124</v>
      </c>
      <c r="D365" s="133">
        <f t="shared" si="33"/>
        <v>42</v>
      </c>
      <c r="E365" s="133">
        <f t="shared" si="34"/>
        <v>82</v>
      </c>
      <c r="F365" s="227">
        <v>0</v>
      </c>
      <c r="G365" s="227">
        <v>0</v>
      </c>
      <c r="H365" s="133">
        <v>6</v>
      </c>
      <c r="I365" s="133">
        <v>4</v>
      </c>
      <c r="J365" s="133">
        <v>34</v>
      </c>
      <c r="K365" s="133">
        <v>54</v>
      </c>
      <c r="L365" s="133">
        <v>2</v>
      </c>
      <c r="M365" s="133">
        <v>24</v>
      </c>
      <c r="N365" s="227">
        <v>0</v>
      </c>
      <c r="O365" s="227">
        <v>0</v>
      </c>
      <c r="P365" s="227">
        <v>0</v>
      </c>
      <c r="Q365" s="227">
        <v>0</v>
      </c>
      <c r="R365" s="227">
        <v>0</v>
      </c>
      <c r="S365" s="133">
        <v>18</v>
      </c>
      <c r="T365" s="133">
        <v>44949</v>
      </c>
      <c r="U365" s="133">
        <v>69630</v>
      </c>
      <c r="V365" s="133">
        <v>187558</v>
      </c>
      <c r="W365" s="133">
        <v>187275</v>
      </c>
      <c r="X365" s="227">
        <v>0</v>
      </c>
      <c r="Y365" s="133">
        <v>283</v>
      </c>
      <c r="Z365" s="227">
        <v>0</v>
      </c>
      <c r="AA365" s="227">
        <v>0</v>
      </c>
      <c r="AB365" s="227">
        <f t="shared" si="32"/>
        <v>283</v>
      </c>
      <c r="AC365" s="133">
        <v>107433</v>
      </c>
      <c r="AE365" s="57"/>
      <c r="AF365" s="133"/>
    </row>
    <row r="366" spans="1:32" ht="14.25" customHeight="1">
      <c r="A366" s="58" t="s">
        <v>2156</v>
      </c>
      <c r="B366" s="133">
        <v>2</v>
      </c>
      <c r="C366" s="133">
        <v>93</v>
      </c>
      <c r="D366" s="133">
        <f t="shared" si="33"/>
        <v>36</v>
      </c>
      <c r="E366" s="133">
        <f t="shared" si="34"/>
        <v>57</v>
      </c>
      <c r="F366" s="227">
        <v>0</v>
      </c>
      <c r="G366" s="227">
        <v>0</v>
      </c>
      <c r="H366" s="133">
        <v>4</v>
      </c>
      <c r="I366" s="133">
        <v>1</v>
      </c>
      <c r="J366" s="133">
        <v>31</v>
      </c>
      <c r="K366" s="133">
        <v>26</v>
      </c>
      <c r="L366" s="133">
        <v>1</v>
      </c>
      <c r="M366" s="133">
        <v>30</v>
      </c>
      <c r="N366" s="227">
        <v>0</v>
      </c>
      <c r="O366" s="227">
        <v>0</v>
      </c>
      <c r="P366" s="227">
        <v>0</v>
      </c>
      <c r="Q366" s="227">
        <v>0</v>
      </c>
      <c r="R366" s="227">
        <v>0</v>
      </c>
      <c r="S366" s="227">
        <v>0</v>
      </c>
      <c r="T366" s="133" t="s">
        <v>1902</v>
      </c>
      <c r="U366" s="133" t="s">
        <v>1902</v>
      </c>
      <c r="V366" s="133" t="s">
        <v>1902</v>
      </c>
      <c r="W366" s="133" t="s">
        <v>1902</v>
      </c>
      <c r="X366" s="227">
        <v>0</v>
      </c>
      <c r="Y366" s="227">
        <v>0</v>
      </c>
      <c r="Z366" s="227">
        <v>0</v>
      </c>
      <c r="AA366" s="227">
        <v>0</v>
      </c>
      <c r="AB366" s="227">
        <f t="shared" si="32"/>
        <v>0</v>
      </c>
      <c r="AC366" s="133" t="s">
        <v>1902</v>
      </c>
      <c r="AE366" s="57"/>
      <c r="AF366" s="133"/>
    </row>
    <row r="367" spans="1:32" ht="14.25" customHeight="1">
      <c r="A367" s="58" t="s">
        <v>2157</v>
      </c>
      <c r="B367" s="133">
        <v>2</v>
      </c>
      <c r="C367" s="133">
        <v>70</v>
      </c>
      <c r="D367" s="133">
        <f t="shared" si="33"/>
        <v>51</v>
      </c>
      <c r="E367" s="133">
        <f t="shared" si="34"/>
        <v>19</v>
      </c>
      <c r="F367" s="227">
        <v>0</v>
      </c>
      <c r="G367" s="227">
        <v>0</v>
      </c>
      <c r="H367" s="133">
        <v>2</v>
      </c>
      <c r="I367" s="133">
        <v>2</v>
      </c>
      <c r="J367" s="133">
        <v>36</v>
      </c>
      <c r="K367" s="133">
        <v>11</v>
      </c>
      <c r="L367" s="133">
        <v>11</v>
      </c>
      <c r="M367" s="133">
        <v>6</v>
      </c>
      <c r="N367" s="133">
        <v>2</v>
      </c>
      <c r="O367" s="227">
        <v>0</v>
      </c>
      <c r="P367" s="227">
        <v>0</v>
      </c>
      <c r="Q367" s="227">
        <v>0</v>
      </c>
      <c r="R367" s="227">
        <v>0</v>
      </c>
      <c r="S367" s="227">
        <v>0</v>
      </c>
      <c r="T367" s="133" t="s">
        <v>1902</v>
      </c>
      <c r="U367" s="133" t="s">
        <v>1902</v>
      </c>
      <c r="V367" s="133" t="s">
        <v>1902</v>
      </c>
      <c r="W367" s="133" t="s">
        <v>1902</v>
      </c>
      <c r="X367" s="228">
        <v>0</v>
      </c>
      <c r="Y367" s="228">
        <v>0</v>
      </c>
      <c r="Z367" s="227">
        <v>0</v>
      </c>
      <c r="AA367" s="227">
        <v>0</v>
      </c>
      <c r="AB367" s="227">
        <f t="shared" si="32"/>
        <v>0</v>
      </c>
      <c r="AC367" s="133" t="s">
        <v>1902</v>
      </c>
      <c r="AE367" s="57"/>
      <c r="AF367" s="133"/>
    </row>
    <row r="368" spans="1:32" ht="14.25" customHeight="1">
      <c r="A368" s="58" t="s">
        <v>2158</v>
      </c>
      <c r="B368" s="133">
        <v>9</v>
      </c>
      <c r="C368" s="133">
        <v>337</v>
      </c>
      <c r="D368" s="133">
        <f t="shared" si="33"/>
        <v>168</v>
      </c>
      <c r="E368" s="133">
        <f t="shared" si="34"/>
        <v>169</v>
      </c>
      <c r="F368" s="227">
        <v>0</v>
      </c>
      <c r="G368" s="227">
        <v>0</v>
      </c>
      <c r="H368" s="133">
        <v>17</v>
      </c>
      <c r="I368" s="133">
        <v>4</v>
      </c>
      <c r="J368" s="133">
        <v>132</v>
      </c>
      <c r="K368" s="133">
        <v>97</v>
      </c>
      <c r="L368" s="133">
        <v>19</v>
      </c>
      <c r="M368" s="133">
        <v>68</v>
      </c>
      <c r="N368" s="227">
        <v>0</v>
      </c>
      <c r="O368" s="227">
        <v>0</v>
      </c>
      <c r="P368" s="227">
        <v>0</v>
      </c>
      <c r="Q368" s="227">
        <v>0</v>
      </c>
      <c r="R368" s="133">
        <v>1</v>
      </c>
      <c r="S368" s="133">
        <v>1</v>
      </c>
      <c r="T368" s="133">
        <v>119528</v>
      </c>
      <c r="U368" s="133">
        <v>182257</v>
      </c>
      <c r="V368" s="133">
        <v>326950</v>
      </c>
      <c r="W368" s="133">
        <v>322497</v>
      </c>
      <c r="X368" s="133">
        <v>159</v>
      </c>
      <c r="Y368" s="133">
        <v>4294</v>
      </c>
      <c r="Z368" s="227">
        <v>0</v>
      </c>
      <c r="AA368" s="227">
        <v>0</v>
      </c>
      <c r="AB368" s="227">
        <f t="shared" si="32"/>
        <v>4294</v>
      </c>
      <c r="AC368" s="133">
        <v>113451</v>
      </c>
      <c r="AE368" s="57"/>
      <c r="AF368" s="133"/>
    </row>
    <row r="369" spans="1:32" ht="14.25" customHeight="1">
      <c r="A369" s="58" t="s">
        <v>2159</v>
      </c>
      <c r="B369" s="133">
        <v>1</v>
      </c>
      <c r="C369" s="133">
        <v>14</v>
      </c>
      <c r="D369" s="133">
        <f t="shared" si="33"/>
        <v>14</v>
      </c>
      <c r="E369" s="133">
        <f t="shared" si="34"/>
        <v>0</v>
      </c>
      <c r="F369" s="227">
        <v>0</v>
      </c>
      <c r="G369" s="227">
        <v>0</v>
      </c>
      <c r="H369" s="227">
        <v>0</v>
      </c>
      <c r="I369" s="227">
        <v>0</v>
      </c>
      <c r="J369" s="133">
        <v>13</v>
      </c>
      <c r="K369" s="227">
        <v>0</v>
      </c>
      <c r="L369" s="133">
        <v>1</v>
      </c>
      <c r="M369" s="227">
        <v>0</v>
      </c>
      <c r="N369" s="227">
        <v>0</v>
      </c>
      <c r="O369" s="227">
        <v>0</v>
      </c>
      <c r="P369" s="227">
        <v>0</v>
      </c>
      <c r="Q369" s="227">
        <v>0</v>
      </c>
      <c r="R369" s="227">
        <v>0</v>
      </c>
      <c r="S369" s="227">
        <v>0</v>
      </c>
      <c r="T369" s="133" t="s">
        <v>1902</v>
      </c>
      <c r="U369" s="133" t="s">
        <v>1902</v>
      </c>
      <c r="V369" s="133" t="s">
        <v>1902</v>
      </c>
      <c r="W369" s="133" t="s">
        <v>1902</v>
      </c>
      <c r="X369" s="227">
        <v>0</v>
      </c>
      <c r="Y369" s="227">
        <v>0</v>
      </c>
      <c r="Z369" s="227">
        <v>0</v>
      </c>
      <c r="AA369" s="227">
        <v>0</v>
      </c>
      <c r="AB369" s="227">
        <f t="shared" si="32"/>
        <v>0</v>
      </c>
      <c r="AC369" s="133" t="s">
        <v>1902</v>
      </c>
      <c r="AE369" s="57"/>
      <c r="AF369" s="133"/>
    </row>
    <row r="370" spans="1:32" ht="14.25" customHeight="1">
      <c r="A370" s="58" t="s">
        <v>2162</v>
      </c>
      <c r="B370" s="133">
        <v>4</v>
      </c>
      <c r="C370" s="133">
        <v>152</v>
      </c>
      <c r="D370" s="133">
        <f t="shared" si="33"/>
        <v>128</v>
      </c>
      <c r="E370" s="133">
        <f t="shared" si="34"/>
        <v>24</v>
      </c>
      <c r="F370" s="133">
        <v>1</v>
      </c>
      <c r="G370" s="227">
        <v>0</v>
      </c>
      <c r="H370" s="133">
        <v>3</v>
      </c>
      <c r="I370" s="133">
        <v>1</v>
      </c>
      <c r="J370" s="133">
        <v>123</v>
      </c>
      <c r="K370" s="133">
        <v>11</v>
      </c>
      <c r="L370" s="133">
        <v>18</v>
      </c>
      <c r="M370" s="133">
        <v>10</v>
      </c>
      <c r="N370" s="133">
        <v>3</v>
      </c>
      <c r="O370" s="133">
        <v>2</v>
      </c>
      <c r="P370" s="133">
        <v>20</v>
      </c>
      <c r="Q370" s="227">
        <v>0</v>
      </c>
      <c r="R370" s="133">
        <v>1</v>
      </c>
      <c r="S370" s="227">
        <v>0</v>
      </c>
      <c r="T370" s="133">
        <v>63890</v>
      </c>
      <c r="U370" s="133">
        <v>275545</v>
      </c>
      <c r="V370" s="133">
        <v>469817</v>
      </c>
      <c r="W370" s="133">
        <v>457582</v>
      </c>
      <c r="X370" s="133">
        <v>12235</v>
      </c>
      <c r="Y370" s="227">
        <v>0</v>
      </c>
      <c r="Z370" s="227">
        <v>0</v>
      </c>
      <c r="AA370" s="227">
        <v>0</v>
      </c>
      <c r="AB370" s="227">
        <f t="shared" si="32"/>
        <v>0</v>
      </c>
      <c r="AC370" s="133">
        <v>168633</v>
      </c>
      <c r="AE370" s="57"/>
      <c r="AF370" s="133"/>
    </row>
    <row r="371" spans="1:32" ht="14.25" customHeight="1">
      <c r="A371" s="58" t="s">
        <v>2190</v>
      </c>
      <c r="B371" s="133">
        <v>1</v>
      </c>
      <c r="C371" s="133">
        <v>5</v>
      </c>
      <c r="D371" s="133">
        <f t="shared" si="33"/>
        <v>2</v>
      </c>
      <c r="E371" s="133">
        <f t="shared" si="34"/>
        <v>3</v>
      </c>
      <c r="F371" s="227">
        <v>0</v>
      </c>
      <c r="G371" s="227">
        <v>0</v>
      </c>
      <c r="H371" s="133">
        <v>1</v>
      </c>
      <c r="I371" s="227">
        <v>0</v>
      </c>
      <c r="J371" s="133">
        <v>1</v>
      </c>
      <c r="K371" s="227">
        <v>0</v>
      </c>
      <c r="L371" s="227">
        <v>0</v>
      </c>
      <c r="M371" s="133">
        <v>3</v>
      </c>
      <c r="N371" s="227">
        <v>0</v>
      </c>
      <c r="O371" s="227">
        <v>0</v>
      </c>
      <c r="P371" s="227">
        <v>0</v>
      </c>
      <c r="Q371" s="227">
        <v>0</v>
      </c>
      <c r="R371" s="227">
        <v>0</v>
      </c>
      <c r="S371" s="227">
        <v>0</v>
      </c>
      <c r="T371" s="133" t="s">
        <v>1902</v>
      </c>
      <c r="U371" s="133" t="s">
        <v>1902</v>
      </c>
      <c r="V371" s="133" t="s">
        <v>1902</v>
      </c>
      <c r="W371" s="133" t="s">
        <v>1902</v>
      </c>
      <c r="X371" s="227">
        <v>0</v>
      </c>
      <c r="Y371" s="227">
        <v>0</v>
      </c>
      <c r="Z371" s="227">
        <v>0</v>
      </c>
      <c r="AA371" s="227">
        <v>0</v>
      </c>
      <c r="AB371" s="227">
        <f t="shared" si="32"/>
        <v>0</v>
      </c>
      <c r="AC371" s="133" t="s">
        <v>1902</v>
      </c>
      <c r="AE371" s="57"/>
      <c r="AF371" s="133"/>
    </row>
    <row r="372" spans="1:32" ht="14.25" customHeight="1">
      <c r="A372" s="58" t="s">
        <v>2163</v>
      </c>
      <c r="B372" s="133">
        <v>1</v>
      </c>
      <c r="C372" s="133">
        <v>20</v>
      </c>
      <c r="D372" s="133">
        <f t="shared" si="33"/>
        <v>15</v>
      </c>
      <c r="E372" s="133">
        <f t="shared" si="34"/>
        <v>5</v>
      </c>
      <c r="F372" s="227">
        <v>0</v>
      </c>
      <c r="G372" s="227">
        <v>0</v>
      </c>
      <c r="H372" s="227">
        <v>0</v>
      </c>
      <c r="I372" s="227">
        <v>0</v>
      </c>
      <c r="J372" s="133">
        <v>14</v>
      </c>
      <c r="K372" s="133">
        <v>3</v>
      </c>
      <c r="L372" s="133">
        <v>1</v>
      </c>
      <c r="M372" s="133">
        <v>2</v>
      </c>
      <c r="N372" s="227">
        <v>0</v>
      </c>
      <c r="O372" s="227">
        <v>0</v>
      </c>
      <c r="P372" s="227">
        <v>0</v>
      </c>
      <c r="Q372" s="227">
        <v>0</v>
      </c>
      <c r="R372" s="227">
        <v>0</v>
      </c>
      <c r="S372" s="227">
        <v>0</v>
      </c>
      <c r="T372" s="133" t="s">
        <v>1902</v>
      </c>
      <c r="U372" s="133" t="s">
        <v>1902</v>
      </c>
      <c r="V372" s="133" t="s">
        <v>1902</v>
      </c>
      <c r="W372" s="133" t="s">
        <v>1902</v>
      </c>
      <c r="X372" s="227">
        <v>0</v>
      </c>
      <c r="Y372" s="227">
        <v>0</v>
      </c>
      <c r="Z372" s="227">
        <v>0</v>
      </c>
      <c r="AA372" s="227">
        <v>0</v>
      </c>
      <c r="AB372" s="227">
        <f t="shared" si="32"/>
        <v>0</v>
      </c>
      <c r="AC372" s="133" t="s">
        <v>1902</v>
      </c>
      <c r="AE372" s="57"/>
      <c r="AF372" s="133"/>
    </row>
    <row r="373" spans="1:32" ht="14.25" customHeight="1">
      <c r="A373" s="58" t="s">
        <v>2166</v>
      </c>
      <c r="B373" s="133">
        <v>2</v>
      </c>
      <c r="C373" s="133">
        <v>49</v>
      </c>
      <c r="D373" s="133">
        <f t="shared" si="33"/>
        <v>39</v>
      </c>
      <c r="E373" s="133">
        <f t="shared" si="34"/>
        <v>10</v>
      </c>
      <c r="F373" s="133">
        <v>1</v>
      </c>
      <c r="G373" s="227">
        <v>0</v>
      </c>
      <c r="H373" s="227">
        <v>0</v>
      </c>
      <c r="I373" s="227">
        <v>0</v>
      </c>
      <c r="J373" s="133">
        <v>30</v>
      </c>
      <c r="K373" s="133">
        <v>4</v>
      </c>
      <c r="L373" s="133">
        <v>6</v>
      </c>
      <c r="M373" s="133">
        <v>5</v>
      </c>
      <c r="N373" s="133">
        <v>2</v>
      </c>
      <c r="O373" s="133">
        <v>1</v>
      </c>
      <c r="P373" s="227">
        <v>0</v>
      </c>
      <c r="Q373" s="227">
        <v>0</v>
      </c>
      <c r="R373" s="227">
        <v>0</v>
      </c>
      <c r="S373" s="227">
        <v>0</v>
      </c>
      <c r="T373" s="133" t="s">
        <v>1902</v>
      </c>
      <c r="U373" s="133" t="s">
        <v>1902</v>
      </c>
      <c r="V373" s="133" t="s">
        <v>1902</v>
      </c>
      <c r="W373" s="133" t="s">
        <v>1902</v>
      </c>
      <c r="X373" s="133" t="s">
        <v>1902</v>
      </c>
      <c r="Y373" s="133" t="s">
        <v>2253</v>
      </c>
      <c r="Z373" s="227">
        <v>0</v>
      </c>
      <c r="AA373" s="133" t="s">
        <v>1902</v>
      </c>
      <c r="AB373" s="227" t="s">
        <v>1902</v>
      </c>
      <c r="AC373" s="133" t="s">
        <v>1902</v>
      </c>
      <c r="AE373" s="57"/>
      <c r="AF373" s="133"/>
    </row>
    <row r="374" spans="1:32" ht="14.25" customHeight="1">
      <c r="A374" s="58" t="s">
        <v>2168</v>
      </c>
      <c r="B374" s="133">
        <v>3</v>
      </c>
      <c r="C374" s="133">
        <v>71</v>
      </c>
      <c r="D374" s="133">
        <f aca="true" t="shared" si="41" ref="D374:D447">(F374+H374+J374+L374+N374)-P374</f>
        <v>55</v>
      </c>
      <c r="E374" s="133">
        <f aca="true" t="shared" si="42" ref="E374:E447">(G374+I374+K374+M374+O374)-Q374</f>
        <v>16</v>
      </c>
      <c r="F374" s="227">
        <v>0</v>
      </c>
      <c r="G374" s="227">
        <v>0</v>
      </c>
      <c r="H374" s="227">
        <v>0</v>
      </c>
      <c r="I374" s="227">
        <v>0</v>
      </c>
      <c r="J374" s="133">
        <v>47</v>
      </c>
      <c r="K374" s="133">
        <v>6</v>
      </c>
      <c r="L374" s="133">
        <v>8</v>
      </c>
      <c r="M374" s="133">
        <v>10</v>
      </c>
      <c r="N374" s="227">
        <v>0</v>
      </c>
      <c r="O374" s="227">
        <v>0</v>
      </c>
      <c r="P374" s="227">
        <v>0</v>
      </c>
      <c r="Q374" s="227">
        <v>0</v>
      </c>
      <c r="R374" s="227">
        <v>0</v>
      </c>
      <c r="S374" s="227">
        <v>0</v>
      </c>
      <c r="T374" s="133">
        <v>30518</v>
      </c>
      <c r="U374" s="133">
        <v>41835</v>
      </c>
      <c r="V374" s="133">
        <v>88105</v>
      </c>
      <c r="W374" s="133">
        <v>78105</v>
      </c>
      <c r="X374" s="133">
        <v>10000</v>
      </c>
      <c r="Y374" s="227">
        <v>0</v>
      </c>
      <c r="Z374" s="227">
        <v>0</v>
      </c>
      <c r="AA374" s="227">
        <v>0</v>
      </c>
      <c r="AB374" s="227">
        <f aca="true" t="shared" si="43" ref="AB374:AB446">Y374-Z374-AA374</f>
        <v>0</v>
      </c>
      <c r="AC374" s="133">
        <v>39364</v>
      </c>
      <c r="AE374" s="57"/>
      <c r="AF374" s="133"/>
    </row>
    <row r="375" spans="1:32" ht="14.25" customHeight="1">
      <c r="A375" s="58" t="s">
        <v>2169</v>
      </c>
      <c r="B375" s="133">
        <v>1</v>
      </c>
      <c r="C375" s="133">
        <v>79</v>
      </c>
      <c r="D375" s="133">
        <f t="shared" si="41"/>
        <v>53</v>
      </c>
      <c r="E375" s="133">
        <f t="shared" si="42"/>
        <v>26</v>
      </c>
      <c r="F375" s="227">
        <v>0</v>
      </c>
      <c r="G375" s="227">
        <v>0</v>
      </c>
      <c r="H375" s="227">
        <v>0</v>
      </c>
      <c r="I375" s="227">
        <v>0</v>
      </c>
      <c r="J375" s="133">
        <v>49</v>
      </c>
      <c r="K375" s="133">
        <v>20</v>
      </c>
      <c r="L375" s="133">
        <v>4</v>
      </c>
      <c r="M375" s="133">
        <v>6</v>
      </c>
      <c r="N375" s="227">
        <v>0</v>
      </c>
      <c r="O375" s="227">
        <v>0</v>
      </c>
      <c r="P375" s="227">
        <v>0</v>
      </c>
      <c r="Q375" s="227">
        <v>0</v>
      </c>
      <c r="R375" s="227">
        <v>0</v>
      </c>
      <c r="S375" s="227">
        <v>0</v>
      </c>
      <c r="T375" s="133" t="s">
        <v>1902</v>
      </c>
      <c r="U375" s="133" t="s">
        <v>1902</v>
      </c>
      <c r="V375" s="133" t="s">
        <v>1902</v>
      </c>
      <c r="W375" s="133" t="s">
        <v>1902</v>
      </c>
      <c r="X375" s="227">
        <v>0</v>
      </c>
      <c r="Y375" s="227">
        <v>0</v>
      </c>
      <c r="Z375" s="227">
        <v>0</v>
      </c>
      <c r="AA375" s="227">
        <v>0</v>
      </c>
      <c r="AB375" s="227">
        <f t="shared" si="43"/>
        <v>0</v>
      </c>
      <c r="AC375" s="133" t="s">
        <v>1902</v>
      </c>
      <c r="AE375" s="57"/>
      <c r="AF375" s="133"/>
    </row>
    <row r="376" spans="1:32" ht="14.25" customHeight="1">
      <c r="A376" s="58" t="s">
        <v>2170</v>
      </c>
      <c r="B376" s="133">
        <v>2</v>
      </c>
      <c r="C376" s="133">
        <v>130</v>
      </c>
      <c r="D376" s="133">
        <f t="shared" si="41"/>
        <v>75</v>
      </c>
      <c r="E376" s="133">
        <f t="shared" si="42"/>
        <v>55</v>
      </c>
      <c r="F376" s="227">
        <v>0</v>
      </c>
      <c r="G376" s="133">
        <v>1</v>
      </c>
      <c r="H376" s="227">
        <v>0</v>
      </c>
      <c r="I376" s="227">
        <v>0</v>
      </c>
      <c r="J376" s="133">
        <v>66</v>
      </c>
      <c r="K376" s="133">
        <v>9</v>
      </c>
      <c r="L376" s="133">
        <v>8</v>
      </c>
      <c r="M376" s="133">
        <v>44</v>
      </c>
      <c r="N376" s="133">
        <v>1</v>
      </c>
      <c r="O376" s="133">
        <v>1</v>
      </c>
      <c r="P376" s="227">
        <v>0</v>
      </c>
      <c r="Q376" s="227">
        <v>0</v>
      </c>
      <c r="R376" s="227">
        <v>0</v>
      </c>
      <c r="S376" s="227">
        <v>0</v>
      </c>
      <c r="T376" s="133" t="s">
        <v>1902</v>
      </c>
      <c r="U376" s="133" t="s">
        <v>1902</v>
      </c>
      <c r="V376" s="133" t="s">
        <v>1902</v>
      </c>
      <c r="W376" s="133" t="s">
        <v>1902</v>
      </c>
      <c r="X376" s="133" t="s">
        <v>1902</v>
      </c>
      <c r="Y376" s="227">
        <v>0</v>
      </c>
      <c r="Z376" s="227">
        <v>0</v>
      </c>
      <c r="AA376" s="227">
        <v>0</v>
      </c>
      <c r="AB376" s="227">
        <f t="shared" si="43"/>
        <v>0</v>
      </c>
      <c r="AC376" s="133" t="s">
        <v>1902</v>
      </c>
      <c r="AE376" s="57"/>
      <c r="AF376" s="133"/>
    </row>
    <row r="377" spans="1:32" ht="14.25" customHeight="1">
      <c r="A377" s="58" t="s">
        <v>2202</v>
      </c>
      <c r="B377" s="133">
        <v>1</v>
      </c>
      <c r="C377" s="133">
        <v>129</v>
      </c>
      <c r="D377" s="133">
        <f t="shared" si="41"/>
        <v>102</v>
      </c>
      <c r="E377" s="133">
        <f t="shared" si="42"/>
        <v>27</v>
      </c>
      <c r="F377" s="227">
        <v>0</v>
      </c>
      <c r="G377" s="227">
        <v>0</v>
      </c>
      <c r="H377" s="133">
        <v>4</v>
      </c>
      <c r="I377" s="227">
        <v>0</v>
      </c>
      <c r="J377" s="133">
        <v>74</v>
      </c>
      <c r="K377" s="133">
        <v>12</v>
      </c>
      <c r="L377" s="133">
        <v>23</v>
      </c>
      <c r="M377" s="133">
        <v>10</v>
      </c>
      <c r="N377" s="133">
        <v>1</v>
      </c>
      <c r="O377" s="133">
        <v>5</v>
      </c>
      <c r="P377" s="227">
        <v>0</v>
      </c>
      <c r="Q377" s="227">
        <v>0</v>
      </c>
      <c r="R377" s="227">
        <v>0</v>
      </c>
      <c r="S377" s="227">
        <v>0</v>
      </c>
      <c r="T377" s="133" t="s">
        <v>1902</v>
      </c>
      <c r="U377" s="133" t="s">
        <v>1902</v>
      </c>
      <c r="V377" s="133" t="s">
        <v>1902</v>
      </c>
      <c r="W377" s="133" t="s">
        <v>1902</v>
      </c>
      <c r="X377" s="227">
        <v>0</v>
      </c>
      <c r="Y377" s="133" t="s">
        <v>2253</v>
      </c>
      <c r="Z377" s="227">
        <v>0</v>
      </c>
      <c r="AA377" s="227">
        <v>0</v>
      </c>
      <c r="AB377" s="227" t="s">
        <v>1902</v>
      </c>
      <c r="AC377" s="133" t="s">
        <v>1902</v>
      </c>
      <c r="AE377" s="57"/>
      <c r="AF377" s="133"/>
    </row>
    <row r="378" spans="1:32" ht="14.25" customHeight="1">
      <c r="A378" s="58" t="s">
        <v>2204</v>
      </c>
      <c r="B378" s="133">
        <v>11</v>
      </c>
      <c r="C378" s="133">
        <v>170</v>
      </c>
      <c r="D378" s="133">
        <f t="shared" si="41"/>
        <v>75</v>
      </c>
      <c r="E378" s="133">
        <f t="shared" si="42"/>
        <v>95</v>
      </c>
      <c r="F378" s="133">
        <v>3</v>
      </c>
      <c r="G378" s="227">
        <v>0</v>
      </c>
      <c r="H378" s="133">
        <v>9</v>
      </c>
      <c r="I378" s="133">
        <v>1</v>
      </c>
      <c r="J378" s="133">
        <v>57</v>
      </c>
      <c r="K378" s="133">
        <v>49</v>
      </c>
      <c r="L378" s="133">
        <v>6</v>
      </c>
      <c r="M378" s="133">
        <v>45</v>
      </c>
      <c r="N378" s="227">
        <v>0</v>
      </c>
      <c r="O378" s="227">
        <v>0</v>
      </c>
      <c r="P378" s="227">
        <v>0</v>
      </c>
      <c r="Q378" s="227">
        <v>0</v>
      </c>
      <c r="R378" s="227">
        <v>0</v>
      </c>
      <c r="S378" s="227">
        <v>0</v>
      </c>
      <c r="T378" s="133">
        <v>46083</v>
      </c>
      <c r="U378" s="133">
        <v>77413</v>
      </c>
      <c r="V378" s="133">
        <v>159589</v>
      </c>
      <c r="W378" s="133">
        <v>145504</v>
      </c>
      <c r="X378" s="133">
        <v>7974</v>
      </c>
      <c r="Y378" s="133">
        <v>6111</v>
      </c>
      <c r="Z378" s="227">
        <v>0</v>
      </c>
      <c r="AA378" s="227">
        <v>0</v>
      </c>
      <c r="AB378" s="227">
        <f t="shared" si="43"/>
        <v>6111</v>
      </c>
      <c r="AC378" s="133">
        <v>74872</v>
      </c>
      <c r="AE378" s="57"/>
      <c r="AF378" s="133"/>
    </row>
    <row r="379" spans="1:35" ht="14.25" customHeight="1">
      <c r="A379" s="147" t="s">
        <v>2235</v>
      </c>
      <c r="B379" s="133">
        <v>14</v>
      </c>
      <c r="C379" s="133">
        <v>77</v>
      </c>
      <c r="D379" s="133">
        <f aca="true" t="shared" si="44" ref="D379:D385">(F379+H379+J379+L379+N379)-P379</f>
        <v>40</v>
      </c>
      <c r="E379" s="133">
        <f aca="true" t="shared" si="45" ref="E379:E385">(G379+I379+K379+M379+O379)-Q379</f>
        <v>37</v>
      </c>
      <c r="F379" s="133">
        <v>6</v>
      </c>
      <c r="G379" s="133">
        <v>1</v>
      </c>
      <c r="H379" s="133">
        <v>9</v>
      </c>
      <c r="I379" s="227">
        <v>0</v>
      </c>
      <c r="J379" s="133">
        <v>21</v>
      </c>
      <c r="K379" s="133">
        <v>22</v>
      </c>
      <c r="L379" s="133">
        <v>4</v>
      </c>
      <c r="M379" s="133">
        <v>14</v>
      </c>
      <c r="N379" s="227">
        <v>0</v>
      </c>
      <c r="O379" s="227">
        <v>0</v>
      </c>
      <c r="P379" s="227">
        <v>0</v>
      </c>
      <c r="Q379" s="227">
        <v>0</v>
      </c>
      <c r="R379" s="227">
        <v>0</v>
      </c>
      <c r="S379" s="133">
        <v>1</v>
      </c>
      <c r="T379" s="133">
        <v>16200</v>
      </c>
      <c r="U379" s="133">
        <v>28728</v>
      </c>
      <c r="V379" s="133">
        <v>52996</v>
      </c>
      <c r="W379" s="133">
        <v>34008</v>
      </c>
      <c r="X379" s="133">
        <v>10751</v>
      </c>
      <c r="Y379" s="133">
        <v>8237</v>
      </c>
      <c r="Z379" s="227">
        <v>0</v>
      </c>
      <c r="AA379" s="133">
        <v>300</v>
      </c>
      <c r="AB379" s="227">
        <f t="shared" si="43"/>
        <v>7937</v>
      </c>
      <c r="AC379" s="133">
        <v>22471</v>
      </c>
      <c r="AD379" s="57"/>
      <c r="AE379" s="57"/>
      <c r="AF379" s="57"/>
      <c r="AH379" s="57"/>
      <c r="AI379" s="133"/>
    </row>
    <row r="380" spans="1:35" ht="14.25" customHeight="1">
      <c r="A380" s="147" t="s">
        <v>2236</v>
      </c>
      <c r="B380" s="133">
        <v>13</v>
      </c>
      <c r="C380" s="133">
        <v>171</v>
      </c>
      <c r="D380" s="133">
        <f t="shared" si="44"/>
        <v>87</v>
      </c>
      <c r="E380" s="133">
        <f t="shared" si="45"/>
        <v>84</v>
      </c>
      <c r="F380" s="227">
        <v>0</v>
      </c>
      <c r="G380" s="227">
        <v>0</v>
      </c>
      <c r="H380" s="133">
        <v>18</v>
      </c>
      <c r="I380" s="133">
        <v>9</v>
      </c>
      <c r="J380" s="133">
        <v>61</v>
      </c>
      <c r="K380" s="133">
        <v>25</v>
      </c>
      <c r="L380" s="133">
        <v>8</v>
      </c>
      <c r="M380" s="133">
        <v>50</v>
      </c>
      <c r="N380" s="227">
        <v>0</v>
      </c>
      <c r="O380" s="227">
        <v>0</v>
      </c>
      <c r="P380" s="227">
        <v>0</v>
      </c>
      <c r="Q380" s="227">
        <v>0</v>
      </c>
      <c r="R380" s="227">
        <v>0</v>
      </c>
      <c r="S380" s="227">
        <v>0</v>
      </c>
      <c r="T380" s="133">
        <v>40431</v>
      </c>
      <c r="U380" s="133">
        <v>76956</v>
      </c>
      <c r="V380" s="133">
        <v>158998</v>
      </c>
      <c r="W380" s="133">
        <v>144749</v>
      </c>
      <c r="X380" s="133">
        <v>11498</v>
      </c>
      <c r="Y380" s="133">
        <v>2751</v>
      </c>
      <c r="Z380" s="227">
        <v>0</v>
      </c>
      <c r="AA380" s="227">
        <v>0</v>
      </c>
      <c r="AB380" s="227">
        <f t="shared" si="43"/>
        <v>2751</v>
      </c>
      <c r="AC380" s="133">
        <v>76000</v>
      </c>
      <c r="AD380" s="57"/>
      <c r="AE380" s="57"/>
      <c r="AF380" s="57"/>
      <c r="AH380" s="57"/>
      <c r="AI380" s="133"/>
    </row>
    <row r="381" spans="1:35" ht="14.25" customHeight="1">
      <c r="A381" s="147" t="s">
        <v>2237</v>
      </c>
      <c r="B381" s="133">
        <v>4</v>
      </c>
      <c r="C381" s="133">
        <v>92</v>
      </c>
      <c r="D381" s="133">
        <f t="shared" si="44"/>
        <v>63</v>
      </c>
      <c r="E381" s="133">
        <f t="shared" si="45"/>
        <v>29</v>
      </c>
      <c r="F381" s="227">
        <v>0</v>
      </c>
      <c r="G381" s="227">
        <v>0</v>
      </c>
      <c r="H381" s="133">
        <v>6</v>
      </c>
      <c r="I381" s="133">
        <v>1</v>
      </c>
      <c r="J381" s="133">
        <v>45</v>
      </c>
      <c r="K381" s="133">
        <v>12</v>
      </c>
      <c r="L381" s="133">
        <v>11</v>
      </c>
      <c r="M381" s="133">
        <v>14</v>
      </c>
      <c r="N381" s="133">
        <v>1</v>
      </c>
      <c r="O381" s="133">
        <v>2</v>
      </c>
      <c r="P381" s="227">
        <v>0</v>
      </c>
      <c r="Q381" s="227">
        <v>0</v>
      </c>
      <c r="R381" s="133">
        <v>1</v>
      </c>
      <c r="S381" s="227">
        <v>0</v>
      </c>
      <c r="T381" s="133">
        <v>31386</v>
      </c>
      <c r="U381" s="133">
        <v>57394</v>
      </c>
      <c r="V381" s="133">
        <v>138169</v>
      </c>
      <c r="W381" s="133">
        <v>127693</v>
      </c>
      <c r="X381" s="133">
        <v>10476</v>
      </c>
      <c r="Y381" s="227">
        <v>0</v>
      </c>
      <c r="Z381" s="227">
        <v>0</v>
      </c>
      <c r="AA381" s="227">
        <v>0</v>
      </c>
      <c r="AB381" s="227">
        <f t="shared" si="43"/>
        <v>0</v>
      </c>
      <c r="AC381" s="133">
        <v>75728</v>
      </c>
      <c r="AD381" s="57"/>
      <c r="AE381" s="57"/>
      <c r="AF381" s="57"/>
      <c r="AH381" s="57"/>
      <c r="AI381" s="133"/>
    </row>
    <row r="382" spans="1:35" ht="14.25" customHeight="1">
      <c r="A382" s="147" t="s">
        <v>2238</v>
      </c>
      <c r="B382" s="133">
        <v>4</v>
      </c>
      <c r="C382" s="133">
        <v>169</v>
      </c>
      <c r="D382" s="133">
        <f t="shared" si="44"/>
        <v>91</v>
      </c>
      <c r="E382" s="133">
        <f t="shared" si="45"/>
        <v>78</v>
      </c>
      <c r="F382" s="227">
        <v>0</v>
      </c>
      <c r="G382" s="227">
        <v>0</v>
      </c>
      <c r="H382" s="133">
        <v>2</v>
      </c>
      <c r="I382" s="227">
        <v>0</v>
      </c>
      <c r="J382" s="133">
        <v>60</v>
      </c>
      <c r="K382" s="133">
        <v>27</v>
      </c>
      <c r="L382" s="133">
        <v>25</v>
      </c>
      <c r="M382" s="133">
        <v>50</v>
      </c>
      <c r="N382" s="133">
        <v>4</v>
      </c>
      <c r="O382" s="133">
        <v>1</v>
      </c>
      <c r="P382" s="227">
        <v>0</v>
      </c>
      <c r="Q382" s="227">
        <v>0</v>
      </c>
      <c r="R382" s="227">
        <v>0</v>
      </c>
      <c r="S382" s="227">
        <v>0</v>
      </c>
      <c r="T382" s="133">
        <v>52605</v>
      </c>
      <c r="U382" s="133">
        <v>245862</v>
      </c>
      <c r="V382" s="133">
        <v>412772</v>
      </c>
      <c r="W382" s="133">
        <v>412772</v>
      </c>
      <c r="X382" s="227">
        <v>0</v>
      </c>
      <c r="Y382" s="227">
        <v>0</v>
      </c>
      <c r="Z382" s="227">
        <v>0</v>
      </c>
      <c r="AA382" s="227">
        <v>0</v>
      </c>
      <c r="AB382" s="227">
        <f t="shared" si="43"/>
        <v>0</v>
      </c>
      <c r="AC382" s="133">
        <v>149743</v>
      </c>
      <c r="AD382" s="57"/>
      <c r="AE382" s="57"/>
      <c r="AF382" s="57"/>
      <c r="AH382" s="57"/>
      <c r="AI382" s="133"/>
    </row>
    <row r="383" spans="1:35" ht="14.25" customHeight="1">
      <c r="A383" s="147" t="s">
        <v>2239</v>
      </c>
      <c r="B383" s="133">
        <v>9</v>
      </c>
      <c r="C383" s="133">
        <v>588</v>
      </c>
      <c r="D383" s="133">
        <f t="shared" si="44"/>
        <v>366</v>
      </c>
      <c r="E383" s="133">
        <f t="shared" si="45"/>
        <v>222</v>
      </c>
      <c r="F383" s="227">
        <v>0</v>
      </c>
      <c r="G383" s="227">
        <v>0</v>
      </c>
      <c r="H383" s="133">
        <v>9</v>
      </c>
      <c r="I383" s="133">
        <v>5</v>
      </c>
      <c r="J383" s="133">
        <v>289</v>
      </c>
      <c r="K383" s="133">
        <v>121</v>
      </c>
      <c r="L383" s="133">
        <v>73</v>
      </c>
      <c r="M383" s="133">
        <v>96</v>
      </c>
      <c r="N383" s="133">
        <v>15</v>
      </c>
      <c r="O383" s="227">
        <v>0</v>
      </c>
      <c r="P383" s="133">
        <v>20</v>
      </c>
      <c r="Q383" s="227">
        <v>0</v>
      </c>
      <c r="R383" s="227">
        <v>0</v>
      </c>
      <c r="S383" s="133">
        <v>18</v>
      </c>
      <c r="T383" s="133">
        <v>239549</v>
      </c>
      <c r="U383" s="133">
        <v>945708</v>
      </c>
      <c r="V383" s="133">
        <v>1641175</v>
      </c>
      <c r="W383" s="133">
        <v>1641175</v>
      </c>
      <c r="X383" s="227">
        <v>0</v>
      </c>
      <c r="Y383" s="227">
        <v>0</v>
      </c>
      <c r="Z383" s="227">
        <v>0</v>
      </c>
      <c r="AA383" s="227">
        <v>0</v>
      </c>
      <c r="AB383" s="227">
        <f t="shared" si="43"/>
        <v>0</v>
      </c>
      <c r="AC383" s="133">
        <v>573523</v>
      </c>
      <c r="AD383" s="57"/>
      <c r="AE383" s="57"/>
      <c r="AF383" s="57"/>
      <c r="AH383" s="57"/>
      <c r="AI383" s="133"/>
    </row>
    <row r="384" spans="1:35" ht="14.25" customHeight="1">
      <c r="A384" s="147" t="s">
        <v>2240</v>
      </c>
      <c r="B384" s="133">
        <v>2</v>
      </c>
      <c r="C384" s="133">
        <v>255</v>
      </c>
      <c r="D384" s="133">
        <f t="shared" si="44"/>
        <v>176</v>
      </c>
      <c r="E384" s="133">
        <f t="shared" si="45"/>
        <v>79</v>
      </c>
      <c r="F384" s="227">
        <v>0</v>
      </c>
      <c r="G384" s="227">
        <v>0</v>
      </c>
      <c r="H384" s="133">
        <v>4</v>
      </c>
      <c r="I384" s="227">
        <v>0</v>
      </c>
      <c r="J384" s="133">
        <v>140</v>
      </c>
      <c r="K384" s="133">
        <v>21</v>
      </c>
      <c r="L384" s="133">
        <v>30</v>
      </c>
      <c r="M384" s="133">
        <v>52</v>
      </c>
      <c r="N384" s="133">
        <v>2</v>
      </c>
      <c r="O384" s="133">
        <v>6</v>
      </c>
      <c r="P384" s="227">
        <v>0</v>
      </c>
      <c r="Q384" s="227">
        <v>0</v>
      </c>
      <c r="R384" s="227">
        <v>0</v>
      </c>
      <c r="S384" s="227">
        <v>0</v>
      </c>
      <c r="T384" s="133" t="s">
        <v>1902</v>
      </c>
      <c r="U384" s="133" t="s">
        <v>1902</v>
      </c>
      <c r="V384" s="133" t="s">
        <v>1902</v>
      </c>
      <c r="W384" s="133" t="s">
        <v>1902</v>
      </c>
      <c r="X384" s="227">
        <v>0</v>
      </c>
      <c r="Y384" s="133" t="s">
        <v>2253</v>
      </c>
      <c r="Z384" s="227">
        <v>0</v>
      </c>
      <c r="AA384" s="227">
        <v>0</v>
      </c>
      <c r="AB384" s="227" t="s">
        <v>1902</v>
      </c>
      <c r="AC384" s="133" t="s">
        <v>1902</v>
      </c>
      <c r="AD384" s="57"/>
      <c r="AE384" s="57"/>
      <c r="AF384" s="57"/>
      <c r="AH384" s="57"/>
      <c r="AI384" s="133"/>
    </row>
    <row r="385" spans="1:35" ht="14.25" customHeight="1">
      <c r="A385" s="147" t="s">
        <v>2241</v>
      </c>
      <c r="B385" s="133">
        <v>1</v>
      </c>
      <c r="C385" s="133">
        <v>240</v>
      </c>
      <c r="D385" s="133">
        <f t="shared" si="44"/>
        <v>122</v>
      </c>
      <c r="E385" s="133">
        <f t="shared" si="45"/>
        <v>118</v>
      </c>
      <c r="F385" s="227">
        <v>0</v>
      </c>
      <c r="G385" s="227">
        <v>0</v>
      </c>
      <c r="H385" s="227">
        <v>0</v>
      </c>
      <c r="I385" s="227">
        <v>0</v>
      </c>
      <c r="J385" s="133">
        <v>109</v>
      </c>
      <c r="K385" s="133">
        <v>82</v>
      </c>
      <c r="L385" s="133">
        <v>13</v>
      </c>
      <c r="M385" s="133">
        <v>36</v>
      </c>
      <c r="N385" s="227">
        <v>0</v>
      </c>
      <c r="O385" s="227">
        <v>0</v>
      </c>
      <c r="P385" s="227">
        <v>0</v>
      </c>
      <c r="Q385" s="227">
        <v>0</v>
      </c>
      <c r="R385" s="133">
        <v>1</v>
      </c>
      <c r="S385" s="227">
        <v>0</v>
      </c>
      <c r="T385" s="133" t="s">
        <v>1902</v>
      </c>
      <c r="U385" s="133" t="s">
        <v>1902</v>
      </c>
      <c r="V385" s="133" t="s">
        <v>1902</v>
      </c>
      <c r="W385" s="133" t="s">
        <v>1902</v>
      </c>
      <c r="X385" s="227">
        <v>0</v>
      </c>
      <c r="Y385" s="227">
        <v>0</v>
      </c>
      <c r="Z385" s="227">
        <v>0</v>
      </c>
      <c r="AA385" s="227">
        <v>0</v>
      </c>
      <c r="AB385" s="227">
        <f t="shared" si="43"/>
        <v>0</v>
      </c>
      <c r="AC385" s="133" t="s">
        <v>1902</v>
      </c>
      <c r="AD385" s="57"/>
      <c r="AE385" s="57"/>
      <c r="AF385" s="57"/>
      <c r="AH385" s="57"/>
      <c r="AI385" s="133"/>
    </row>
    <row r="386" spans="1:32" ht="14.25" customHeight="1">
      <c r="A386" s="58" t="s">
        <v>2147</v>
      </c>
      <c r="B386" s="133">
        <v>30</v>
      </c>
      <c r="C386" s="133">
        <v>737</v>
      </c>
      <c r="D386" s="133">
        <f t="shared" si="41"/>
        <v>519</v>
      </c>
      <c r="E386" s="133">
        <f t="shared" si="42"/>
        <v>218</v>
      </c>
      <c r="F386" s="133">
        <v>6</v>
      </c>
      <c r="G386" s="133">
        <v>7</v>
      </c>
      <c r="H386" s="133">
        <v>13</v>
      </c>
      <c r="I386" s="133">
        <v>4</v>
      </c>
      <c r="J386" s="133">
        <v>413</v>
      </c>
      <c r="K386" s="133">
        <v>88</v>
      </c>
      <c r="L386" s="133">
        <v>52</v>
      </c>
      <c r="M386" s="133">
        <v>81</v>
      </c>
      <c r="N386" s="133">
        <v>35</v>
      </c>
      <c r="O386" s="133">
        <v>38</v>
      </c>
      <c r="P386" s="227">
        <v>0</v>
      </c>
      <c r="Q386" s="227">
        <v>0</v>
      </c>
      <c r="R386" s="133">
        <v>9</v>
      </c>
      <c r="S386" s="133">
        <v>8</v>
      </c>
      <c r="T386" s="133">
        <v>250347</v>
      </c>
      <c r="U386" s="133">
        <v>846365</v>
      </c>
      <c r="V386" s="133">
        <v>1602786</v>
      </c>
      <c r="W386" s="133">
        <v>1594054</v>
      </c>
      <c r="X386" s="133">
        <v>7104</v>
      </c>
      <c r="Y386" s="133">
        <v>1628</v>
      </c>
      <c r="Z386" s="227">
        <v>0</v>
      </c>
      <c r="AA386" s="227">
        <v>0</v>
      </c>
      <c r="AB386" s="227">
        <f t="shared" si="43"/>
        <v>1628</v>
      </c>
      <c r="AC386" s="133">
        <v>606965</v>
      </c>
      <c r="AE386" s="57"/>
      <c r="AF386" s="133"/>
    </row>
    <row r="387" spans="1:32" ht="14.25" customHeight="1">
      <c r="A387" s="58" t="s">
        <v>2153</v>
      </c>
      <c r="B387" s="133">
        <v>3</v>
      </c>
      <c r="C387" s="133">
        <v>24</v>
      </c>
      <c r="D387" s="133">
        <f t="shared" si="41"/>
        <v>6</v>
      </c>
      <c r="E387" s="133">
        <f t="shared" si="42"/>
        <v>18</v>
      </c>
      <c r="F387" s="133">
        <v>3</v>
      </c>
      <c r="G387" s="133">
        <v>4</v>
      </c>
      <c r="H387" s="227">
        <v>0</v>
      </c>
      <c r="I387" s="227">
        <v>0</v>
      </c>
      <c r="J387" s="133">
        <v>2</v>
      </c>
      <c r="K387" s="133">
        <v>5</v>
      </c>
      <c r="L387" s="133">
        <v>1</v>
      </c>
      <c r="M387" s="133">
        <v>9</v>
      </c>
      <c r="N387" s="227">
        <v>0</v>
      </c>
      <c r="O387" s="227">
        <v>0</v>
      </c>
      <c r="P387" s="227">
        <v>0</v>
      </c>
      <c r="Q387" s="227">
        <v>0</v>
      </c>
      <c r="R387" s="227">
        <v>0</v>
      </c>
      <c r="S387" s="227">
        <v>0</v>
      </c>
      <c r="T387" s="133">
        <v>3342</v>
      </c>
      <c r="U387" s="133">
        <v>2479</v>
      </c>
      <c r="V387" s="133">
        <v>9048</v>
      </c>
      <c r="W387" s="133">
        <v>9048</v>
      </c>
      <c r="X387" s="227">
        <v>0</v>
      </c>
      <c r="Y387" s="227">
        <v>0</v>
      </c>
      <c r="Z387" s="227">
        <v>0</v>
      </c>
      <c r="AA387" s="227">
        <v>0</v>
      </c>
      <c r="AB387" s="227">
        <f t="shared" si="43"/>
        <v>0</v>
      </c>
      <c r="AC387" s="133">
        <v>6082</v>
      </c>
      <c r="AE387" s="57"/>
      <c r="AF387" s="133"/>
    </row>
    <row r="388" spans="1:32" ht="14.25" customHeight="1">
      <c r="A388" s="58" t="s">
        <v>2154</v>
      </c>
      <c r="B388" s="133">
        <v>1</v>
      </c>
      <c r="C388" s="133">
        <v>4</v>
      </c>
      <c r="D388" s="133">
        <f t="shared" si="41"/>
        <v>2</v>
      </c>
      <c r="E388" s="133">
        <f t="shared" si="42"/>
        <v>2</v>
      </c>
      <c r="F388" s="227">
        <v>0</v>
      </c>
      <c r="G388" s="227">
        <v>0</v>
      </c>
      <c r="H388" s="227">
        <v>0</v>
      </c>
      <c r="I388" s="227">
        <v>0</v>
      </c>
      <c r="J388" s="133">
        <v>2</v>
      </c>
      <c r="K388" s="133">
        <v>1</v>
      </c>
      <c r="L388" s="227">
        <v>0</v>
      </c>
      <c r="M388" s="133">
        <v>1</v>
      </c>
      <c r="N388" s="227">
        <v>0</v>
      </c>
      <c r="O388" s="227">
        <v>0</v>
      </c>
      <c r="P388" s="227">
        <v>0</v>
      </c>
      <c r="Q388" s="227">
        <v>0</v>
      </c>
      <c r="R388" s="227">
        <v>0</v>
      </c>
      <c r="S388" s="227">
        <v>0</v>
      </c>
      <c r="T388" s="133" t="s">
        <v>1902</v>
      </c>
      <c r="U388" s="133" t="s">
        <v>1902</v>
      </c>
      <c r="V388" s="133" t="s">
        <v>1902</v>
      </c>
      <c r="W388" s="133" t="s">
        <v>1902</v>
      </c>
      <c r="X388" s="227">
        <v>0</v>
      </c>
      <c r="Y388" s="227">
        <v>0</v>
      </c>
      <c r="Z388" s="227">
        <v>0</v>
      </c>
      <c r="AA388" s="227">
        <v>0</v>
      </c>
      <c r="AB388" s="227">
        <f t="shared" si="43"/>
        <v>0</v>
      </c>
      <c r="AC388" s="133" t="s">
        <v>1902</v>
      </c>
      <c r="AE388" s="57"/>
      <c r="AF388" s="133"/>
    </row>
    <row r="389" spans="1:32" ht="14.25" customHeight="1">
      <c r="A389" s="58" t="s">
        <v>2155</v>
      </c>
      <c r="B389" s="133">
        <v>1</v>
      </c>
      <c r="C389" s="133">
        <v>6</v>
      </c>
      <c r="D389" s="133">
        <f t="shared" si="41"/>
        <v>2</v>
      </c>
      <c r="E389" s="133">
        <f t="shared" si="42"/>
        <v>4</v>
      </c>
      <c r="F389" s="227">
        <v>0</v>
      </c>
      <c r="G389" s="227">
        <v>0</v>
      </c>
      <c r="H389" s="227">
        <v>0</v>
      </c>
      <c r="I389" s="227">
        <v>0</v>
      </c>
      <c r="J389" s="133">
        <v>2</v>
      </c>
      <c r="K389" s="133">
        <v>4</v>
      </c>
      <c r="L389" s="227">
        <v>0</v>
      </c>
      <c r="M389" s="227">
        <v>0</v>
      </c>
      <c r="N389" s="227">
        <v>0</v>
      </c>
      <c r="O389" s="227">
        <v>0</v>
      </c>
      <c r="P389" s="227">
        <v>0</v>
      </c>
      <c r="Q389" s="227">
        <v>0</v>
      </c>
      <c r="R389" s="227">
        <v>0</v>
      </c>
      <c r="S389" s="227">
        <v>0</v>
      </c>
      <c r="T389" s="133" t="s">
        <v>1902</v>
      </c>
      <c r="U389" s="133" t="s">
        <v>1902</v>
      </c>
      <c r="V389" s="133" t="s">
        <v>1902</v>
      </c>
      <c r="W389" s="227">
        <v>0</v>
      </c>
      <c r="X389" s="133" t="s">
        <v>1902</v>
      </c>
      <c r="Y389" s="227">
        <v>0</v>
      </c>
      <c r="Z389" s="228">
        <v>0</v>
      </c>
      <c r="AA389" s="227">
        <v>0</v>
      </c>
      <c r="AB389" s="227">
        <f t="shared" si="43"/>
        <v>0</v>
      </c>
      <c r="AC389" s="133" t="s">
        <v>1902</v>
      </c>
      <c r="AE389" s="57"/>
      <c r="AF389" s="133"/>
    </row>
    <row r="390" spans="1:32" ht="14.25" customHeight="1">
      <c r="A390" s="58" t="s">
        <v>2158</v>
      </c>
      <c r="B390" s="133">
        <v>2</v>
      </c>
      <c r="C390" s="133">
        <v>22</v>
      </c>
      <c r="D390" s="133">
        <f t="shared" si="41"/>
        <v>11</v>
      </c>
      <c r="E390" s="133">
        <f t="shared" si="42"/>
        <v>11</v>
      </c>
      <c r="F390" s="227">
        <v>0</v>
      </c>
      <c r="G390" s="227">
        <v>0</v>
      </c>
      <c r="H390" s="133">
        <v>2</v>
      </c>
      <c r="I390" s="133">
        <v>3</v>
      </c>
      <c r="J390" s="133">
        <v>8</v>
      </c>
      <c r="K390" s="133">
        <v>4</v>
      </c>
      <c r="L390" s="133">
        <v>1</v>
      </c>
      <c r="M390" s="133">
        <v>4</v>
      </c>
      <c r="N390" s="227">
        <v>0</v>
      </c>
      <c r="O390" s="227">
        <v>0</v>
      </c>
      <c r="P390" s="227">
        <v>0</v>
      </c>
      <c r="Q390" s="227">
        <v>0</v>
      </c>
      <c r="R390" s="227">
        <v>0</v>
      </c>
      <c r="S390" s="227">
        <v>0</v>
      </c>
      <c r="T390" s="133" t="s">
        <v>1902</v>
      </c>
      <c r="U390" s="133" t="s">
        <v>1902</v>
      </c>
      <c r="V390" s="133" t="s">
        <v>1902</v>
      </c>
      <c r="W390" s="133" t="s">
        <v>1902</v>
      </c>
      <c r="X390" s="227">
        <v>0</v>
      </c>
      <c r="Y390" s="227">
        <v>0</v>
      </c>
      <c r="Z390" s="227">
        <v>0</v>
      </c>
      <c r="AA390" s="227">
        <v>0</v>
      </c>
      <c r="AB390" s="227">
        <f t="shared" si="43"/>
        <v>0</v>
      </c>
      <c r="AC390" s="133" t="s">
        <v>1902</v>
      </c>
      <c r="AE390" s="57"/>
      <c r="AF390" s="133"/>
    </row>
    <row r="391" spans="1:32" ht="14.25" customHeight="1">
      <c r="A391" s="58" t="s">
        <v>2159</v>
      </c>
      <c r="B391" s="133">
        <v>1</v>
      </c>
      <c r="C391" s="133">
        <v>9</v>
      </c>
      <c r="D391" s="133">
        <f t="shared" si="41"/>
        <v>2</v>
      </c>
      <c r="E391" s="133">
        <f t="shared" si="42"/>
        <v>7</v>
      </c>
      <c r="F391" s="227">
        <v>0</v>
      </c>
      <c r="G391" s="227">
        <v>0</v>
      </c>
      <c r="H391" s="133">
        <v>2</v>
      </c>
      <c r="I391" s="227">
        <v>0</v>
      </c>
      <c r="J391" s="227">
        <v>0</v>
      </c>
      <c r="K391" s="133">
        <v>1</v>
      </c>
      <c r="L391" s="227">
        <v>0</v>
      </c>
      <c r="M391" s="133">
        <v>6</v>
      </c>
      <c r="N391" s="227">
        <v>0</v>
      </c>
      <c r="O391" s="227">
        <v>0</v>
      </c>
      <c r="P391" s="227">
        <v>0</v>
      </c>
      <c r="Q391" s="227">
        <v>0</v>
      </c>
      <c r="R391" s="227">
        <v>0</v>
      </c>
      <c r="S391" s="227">
        <v>0</v>
      </c>
      <c r="T391" s="133" t="s">
        <v>1902</v>
      </c>
      <c r="U391" s="133" t="s">
        <v>1902</v>
      </c>
      <c r="V391" s="133" t="s">
        <v>1902</v>
      </c>
      <c r="W391" s="227">
        <v>0</v>
      </c>
      <c r="X391" s="133" t="s">
        <v>1902</v>
      </c>
      <c r="Y391" s="227">
        <v>0</v>
      </c>
      <c r="Z391" s="227">
        <v>0</v>
      </c>
      <c r="AA391" s="227">
        <v>0</v>
      </c>
      <c r="AB391" s="227">
        <f t="shared" si="43"/>
        <v>0</v>
      </c>
      <c r="AC391" s="133" t="s">
        <v>1902</v>
      </c>
      <c r="AE391" s="57"/>
      <c r="AF391" s="133"/>
    </row>
    <row r="392" spans="1:32" ht="14.25" customHeight="1">
      <c r="A392" s="58" t="s">
        <v>2162</v>
      </c>
      <c r="B392" s="133">
        <v>3</v>
      </c>
      <c r="C392" s="133">
        <v>142</v>
      </c>
      <c r="D392" s="133">
        <f t="shared" si="41"/>
        <v>80</v>
      </c>
      <c r="E392" s="133">
        <f t="shared" si="42"/>
        <v>62</v>
      </c>
      <c r="F392" s="227">
        <v>0</v>
      </c>
      <c r="G392" s="227">
        <v>0</v>
      </c>
      <c r="H392" s="133">
        <v>1</v>
      </c>
      <c r="I392" s="227">
        <v>0</v>
      </c>
      <c r="J392" s="133">
        <v>66</v>
      </c>
      <c r="K392" s="133">
        <v>17</v>
      </c>
      <c r="L392" s="133">
        <v>5</v>
      </c>
      <c r="M392" s="133">
        <v>8</v>
      </c>
      <c r="N392" s="133">
        <v>8</v>
      </c>
      <c r="O392" s="133">
        <v>37</v>
      </c>
      <c r="P392" s="227">
        <v>0</v>
      </c>
      <c r="Q392" s="227">
        <v>0</v>
      </c>
      <c r="R392" s="227">
        <v>0</v>
      </c>
      <c r="S392" s="133">
        <v>1</v>
      </c>
      <c r="T392" s="133">
        <v>51952</v>
      </c>
      <c r="U392" s="133">
        <v>200872</v>
      </c>
      <c r="V392" s="133">
        <v>420560</v>
      </c>
      <c r="W392" s="133">
        <v>420560</v>
      </c>
      <c r="X392" s="227">
        <v>0</v>
      </c>
      <c r="Y392" s="227">
        <v>0</v>
      </c>
      <c r="Z392" s="227">
        <v>0</v>
      </c>
      <c r="AA392" s="227">
        <v>0</v>
      </c>
      <c r="AB392" s="227">
        <f t="shared" si="43"/>
        <v>0</v>
      </c>
      <c r="AC392" s="133">
        <v>190355</v>
      </c>
      <c r="AE392" s="57"/>
      <c r="AF392" s="133"/>
    </row>
    <row r="393" spans="1:32" ht="14.25" customHeight="1">
      <c r="A393" s="58" t="s">
        <v>2190</v>
      </c>
      <c r="B393" s="133">
        <v>2</v>
      </c>
      <c r="C393" s="133">
        <v>38</v>
      </c>
      <c r="D393" s="133">
        <f t="shared" si="41"/>
        <v>10</v>
      </c>
      <c r="E393" s="133">
        <f t="shared" si="42"/>
        <v>28</v>
      </c>
      <c r="F393" s="133">
        <v>1</v>
      </c>
      <c r="G393" s="227">
        <v>0</v>
      </c>
      <c r="H393" s="227">
        <v>0</v>
      </c>
      <c r="I393" s="227">
        <v>0</v>
      </c>
      <c r="J393" s="133">
        <v>7</v>
      </c>
      <c r="K393" s="133">
        <v>8</v>
      </c>
      <c r="L393" s="133">
        <v>2</v>
      </c>
      <c r="M393" s="133">
        <v>20</v>
      </c>
      <c r="N393" s="227">
        <v>0</v>
      </c>
      <c r="O393" s="227">
        <v>0</v>
      </c>
      <c r="P393" s="227">
        <v>0</v>
      </c>
      <c r="Q393" s="227">
        <v>0</v>
      </c>
      <c r="R393" s="227">
        <v>0</v>
      </c>
      <c r="S393" s="227">
        <v>0</v>
      </c>
      <c r="T393" s="133" t="s">
        <v>1902</v>
      </c>
      <c r="U393" s="133" t="s">
        <v>1902</v>
      </c>
      <c r="V393" s="133" t="s">
        <v>1902</v>
      </c>
      <c r="W393" s="133" t="s">
        <v>1902</v>
      </c>
      <c r="X393" s="227">
        <v>0</v>
      </c>
      <c r="Y393" s="133" t="s">
        <v>2253</v>
      </c>
      <c r="Z393" s="227">
        <v>0</v>
      </c>
      <c r="AA393" s="227">
        <v>0</v>
      </c>
      <c r="AB393" s="227" t="s">
        <v>1902</v>
      </c>
      <c r="AC393" s="133" t="s">
        <v>1902</v>
      </c>
      <c r="AE393" s="57"/>
      <c r="AF393" s="133"/>
    </row>
    <row r="394" spans="1:32" ht="14.25" customHeight="1">
      <c r="A394" s="58" t="s">
        <v>2163</v>
      </c>
      <c r="B394" s="133">
        <v>7</v>
      </c>
      <c r="C394" s="133">
        <v>74</v>
      </c>
      <c r="D394" s="133">
        <f t="shared" si="41"/>
        <v>65</v>
      </c>
      <c r="E394" s="133">
        <f t="shared" si="42"/>
        <v>9</v>
      </c>
      <c r="F394" s="133">
        <v>1</v>
      </c>
      <c r="G394" s="133">
        <v>1</v>
      </c>
      <c r="H394" s="133">
        <v>4</v>
      </c>
      <c r="I394" s="227">
        <v>0</v>
      </c>
      <c r="J394" s="133">
        <v>54</v>
      </c>
      <c r="K394" s="133">
        <v>7</v>
      </c>
      <c r="L394" s="133">
        <v>4</v>
      </c>
      <c r="M394" s="133">
        <v>1</v>
      </c>
      <c r="N394" s="133">
        <v>2</v>
      </c>
      <c r="O394" s="227">
        <v>0</v>
      </c>
      <c r="P394" s="227">
        <v>0</v>
      </c>
      <c r="Q394" s="227">
        <v>0</v>
      </c>
      <c r="R394" s="227">
        <v>0</v>
      </c>
      <c r="S394" s="227">
        <v>0</v>
      </c>
      <c r="T394" s="133">
        <v>25817</v>
      </c>
      <c r="U394" s="133">
        <v>144206</v>
      </c>
      <c r="V394" s="133">
        <v>228196</v>
      </c>
      <c r="W394" s="133">
        <v>226577</v>
      </c>
      <c r="X394" s="227">
        <v>0</v>
      </c>
      <c r="Y394" s="133">
        <v>1619</v>
      </c>
      <c r="Z394" s="227">
        <v>0</v>
      </c>
      <c r="AA394" s="227">
        <v>0</v>
      </c>
      <c r="AB394" s="227">
        <f t="shared" si="43"/>
        <v>1619</v>
      </c>
      <c r="AC394" s="133">
        <v>77768</v>
      </c>
      <c r="AE394" s="57"/>
      <c r="AF394" s="133"/>
    </row>
    <row r="395" spans="1:32" ht="14.25" customHeight="1">
      <c r="A395" s="58" t="s">
        <v>2164</v>
      </c>
      <c r="B395" s="133">
        <v>1</v>
      </c>
      <c r="C395" s="133">
        <v>88</v>
      </c>
      <c r="D395" s="133">
        <f t="shared" si="41"/>
        <v>72</v>
      </c>
      <c r="E395" s="133">
        <f t="shared" si="42"/>
        <v>16</v>
      </c>
      <c r="F395" s="227">
        <v>0</v>
      </c>
      <c r="G395" s="227">
        <v>0</v>
      </c>
      <c r="H395" s="133">
        <v>2</v>
      </c>
      <c r="I395" s="227">
        <v>0</v>
      </c>
      <c r="J395" s="133">
        <v>59</v>
      </c>
      <c r="K395" s="133">
        <v>11</v>
      </c>
      <c r="L395" s="133">
        <v>7</v>
      </c>
      <c r="M395" s="133">
        <v>4</v>
      </c>
      <c r="N395" s="133">
        <v>4</v>
      </c>
      <c r="O395" s="133">
        <v>1</v>
      </c>
      <c r="P395" s="227">
        <v>0</v>
      </c>
      <c r="Q395" s="227">
        <v>0</v>
      </c>
      <c r="R395" s="227">
        <v>0</v>
      </c>
      <c r="S395" s="227">
        <v>0</v>
      </c>
      <c r="T395" s="133" t="s">
        <v>1902</v>
      </c>
      <c r="U395" s="133" t="s">
        <v>1902</v>
      </c>
      <c r="V395" s="133" t="s">
        <v>1902</v>
      </c>
      <c r="W395" s="133" t="s">
        <v>1902</v>
      </c>
      <c r="X395" s="227">
        <v>0</v>
      </c>
      <c r="Y395" s="227">
        <v>0</v>
      </c>
      <c r="Z395" s="227">
        <v>0</v>
      </c>
      <c r="AA395" s="227">
        <v>0</v>
      </c>
      <c r="AB395" s="227">
        <f t="shared" si="43"/>
        <v>0</v>
      </c>
      <c r="AC395" s="133" t="s">
        <v>1902</v>
      </c>
      <c r="AE395" s="57"/>
      <c r="AF395" s="133"/>
    </row>
    <row r="396" spans="1:32" ht="14.25" customHeight="1">
      <c r="A396" s="58" t="s">
        <v>2165</v>
      </c>
      <c r="B396" s="133">
        <v>2</v>
      </c>
      <c r="C396" s="133">
        <v>206</v>
      </c>
      <c r="D396" s="133">
        <f t="shared" si="41"/>
        <v>182</v>
      </c>
      <c r="E396" s="133">
        <f t="shared" si="42"/>
        <v>24</v>
      </c>
      <c r="F396" s="133">
        <v>1</v>
      </c>
      <c r="G396" s="133">
        <v>1</v>
      </c>
      <c r="H396" s="227">
        <v>0</v>
      </c>
      <c r="I396" s="227">
        <v>0</v>
      </c>
      <c r="J396" s="133">
        <v>153</v>
      </c>
      <c r="K396" s="133">
        <v>12</v>
      </c>
      <c r="L396" s="133">
        <v>28</v>
      </c>
      <c r="M396" s="133">
        <v>11</v>
      </c>
      <c r="N396" s="227">
        <v>0</v>
      </c>
      <c r="O396" s="227">
        <v>0</v>
      </c>
      <c r="P396" s="227">
        <v>0</v>
      </c>
      <c r="Q396" s="227">
        <v>0</v>
      </c>
      <c r="R396" s="133">
        <v>7</v>
      </c>
      <c r="S396" s="133">
        <v>5</v>
      </c>
      <c r="T396" s="133" t="s">
        <v>1902</v>
      </c>
      <c r="U396" s="133" t="s">
        <v>1902</v>
      </c>
      <c r="V396" s="133" t="s">
        <v>1902</v>
      </c>
      <c r="W396" s="133" t="s">
        <v>1902</v>
      </c>
      <c r="X396" s="133" t="s">
        <v>1902</v>
      </c>
      <c r="Y396" s="227">
        <v>0</v>
      </c>
      <c r="Z396" s="227">
        <v>0</v>
      </c>
      <c r="AA396" s="227">
        <v>0</v>
      </c>
      <c r="AB396" s="227">
        <f t="shared" si="43"/>
        <v>0</v>
      </c>
      <c r="AC396" s="133" t="s">
        <v>1902</v>
      </c>
      <c r="AE396" s="57"/>
      <c r="AF396" s="133"/>
    </row>
    <row r="397" spans="1:32" ht="14.25" customHeight="1">
      <c r="A397" s="58" t="s">
        <v>2166</v>
      </c>
      <c r="B397" s="133">
        <v>1</v>
      </c>
      <c r="C397" s="133">
        <v>8</v>
      </c>
      <c r="D397" s="133">
        <f t="shared" si="41"/>
        <v>7</v>
      </c>
      <c r="E397" s="133">
        <f t="shared" si="42"/>
        <v>1</v>
      </c>
      <c r="F397" s="227">
        <v>0</v>
      </c>
      <c r="G397" s="227">
        <v>0</v>
      </c>
      <c r="H397" s="133">
        <v>1</v>
      </c>
      <c r="I397" s="133">
        <v>1</v>
      </c>
      <c r="J397" s="133">
        <v>6</v>
      </c>
      <c r="K397" s="227">
        <v>0</v>
      </c>
      <c r="L397" s="227">
        <v>0</v>
      </c>
      <c r="M397" s="227">
        <v>0</v>
      </c>
      <c r="N397" s="227">
        <v>0</v>
      </c>
      <c r="O397" s="227">
        <v>0</v>
      </c>
      <c r="P397" s="227">
        <v>0</v>
      </c>
      <c r="Q397" s="227">
        <v>0</v>
      </c>
      <c r="R397" s="227">
        <v>0</v>
      </c>
      <c r="S397" s="227">
        <v>0</v>
      </c>
      <c r="T397" s="133" t="s">
        <v>1902</v>
      </c>
      <c r="U397" s="133" t="s">
        <v>1902</v>
      </c>
      <c r="V397" s="133" t="s">
        <v>1902</v>
      </c>
      <c r="W397" s="133" t="s">
        <v>1902</v>
      </c>
      <c r="X397" s="227">
        <v>0</v>
      </c>
      <c r="Y397" s="227">
        <v>0</v>
      </c>
      <c r="Z397" s="227">
        <v>0</v>
      </c>
      <c r="AA397" s="227">
        <v>0</v>
      </c>
      <c r="AB397" s="227">
        <f t="shared" si="43"/>
        <v>0</v>
      </c>
      <c r="AC397" s="133" t="s">
        <v>1902</v>
      </c>
      <c r="AE397" s="57"/>
      <c r="AF397" s="133"/>
    </row>
    <row r="398" spans="1:32" ht="14.25" customHeight="1">
      <c r="A398" s="58" t="s">
        <v>2167</v>
      </c>
      <c r="B398" s="133">
        <v>1</v>
      </c>
      <c r="C398" s="133">
        <v>8</v>
      </c>
      <c r="D398" s="133">
        <f t="shared" si="41"/>
        <v>8</v>
      </c>
      <c r="E398" s="133">
        <f t="shared" si="42"/>
        <v>0</v>
      </c>
      <c r="F398" s="227">
        <v>0</v>
      </c>
      <c r="G398" s="227">
        <v>0</v>
      </c>
      <c r="H398" s="227">
        <v>0</v>
      </c>
      <c r="I398" s="227">
        <v>0</v>
      </c>
      <c r="J398" s="133">
        <v>7</v>
      </c>
      <c r="K398" s="227">
        <v>0</v>
      </c>
      <c r="L398" s="133">
        <v>1</v>
      </c>
      <c r="M398" s="227">
        <v>0</v>
      </c>
      <c r="N398" s="227">
        <v>0</v>
      </c>
      <c r="O398" s="227">
        <v>0</v>
      </c>
      <c r="P398" s="227">
        <v>0</v>
      </c>
      <c r="Q398" s="227">
        <v>0</v>
      </c>
      <c r="R398" s="227">
        <v>0</v>
      </c>
      <c r="S398" s="227">
        <v>0</v>
      </c>
      <c r="T398" s="133" t="s">
        <v>1902</v>
      </c>
      <c r="U398" s="133" t="s">
        <v>1902</v>
      </c>
      <c r="V398" s="133" t="s">
        <v>1902</v>
      </c>
      <c r="W398" s="133" t="s">
        <v>1902</v>
      </c>
      <c r="X398" s="227">
        <v>0</v>
      </c>
      <c r="Y398" s="227">
        <v>0</v>
      </c>
      <c r="Z398" s="228">
        <v>0</v>
      </c>
      <c r="AA398" s="228">
        <v>0</v>
      </c>
      <c r="AB398" s="227">
        <f t="shared" si="43"/>
        <v>0</v>
      </c>
      <c r="AC398" s="133" t="s">
        <v>1902</v>
      </c>
      <c r="AE398" s="57"/>
      <c r="AF398" s="133"/>
    </row>
    <row r="399" spans="1:32" ht="14.25" customHeight="1">
      <c r="A399" s="58" t="s">
        <v>2169</v>
      </c>
      <c r="B399" s="133">
        <v>1</v>
      </c>
      <c r="C399" s="133">
        <v>21</v>
      </c>
      <c r="D399" s="133">
        <f t="shared" si="41"/>
        <v>15</v>
      </c>
      <c r="E399" s="133">
        <f t="shared" si="42"/>
        <v>6</v>
      </c>
      <c r="F399" s="227">
        <v>0</v>
      </c>
      <c r="G399" s="227">
        <v>0</v>
      </c>
      <c r="H399" s="227">
        <v>0</v>
      </c>
      <c r="I399" s="227">
        <v>0</v>
      </c>
      <c r="J399" s="133">
        <v>14</v>
      </c>
      <c r="K399" s="133">
        <v>5</v>
      </c>
      <c r="L399" s="133">
        <v>1</v>
      </c>
      <c r="M399" s="133">
        <v>1</v>
      </c>
      <c r="N399" s="227">
        <v>0</v>
      </c>
      <c r="O399" s="227">
        <v>0</v>
      </c>
      <c r="P399" s="227">
        <v>0</v>
      </c>
      <c r="Q399" s="227">
        <v>0</v>
      </c>
      <c r="R399" s="227">
        <v>0</v>
      </c>
      <c r="S399" s="227">
        <v>0</v>
      </c>
      <c r="T399" s="133" t="s">
        <v>1902</v>
      </c>
      <c r="U399" s="133" t="s">
        <v>1902</v>
      </c>
      <c r="V399" s="133" t="s">
        <v>1902</v>
      </c>
      <c r="W399" s="133" t="s">
        <v>1902</v>
      </c>
      <c r="X399" s="227">
        <v>0</v>
      </c>
      <c r="Y399" s="227">
        <v>0</v>
      </c>
      <c r="Z399" s="227">
        <v>0</v>
      </c>
      <c r="AA399" s="227">
        <v>0</v>
      </c>
      <c r="AB399" s="227">
        <f t="shared" si="43"/>
        <v>0</v>
      </c>
      <c r="AC399" s="133" t="s">
        <v>1902</v>
      </c>
      <c r="AE399" s="57"/>
      <c r="AF399" s="133"/>
    </row>
    <row r="400" spans="1:32" ht="14.25" customHeight="1">
      <c r="A400" s="58" t="s">
        <v>2170</v>
      </c>
      <c r="B400" s="133">
        <v>1</v>
      </c>
      <c r="C400" s="133">
        <v>10</v>
      </c>
      <c r="D400" s="133">
        <f t="shared" si="41"/>
        <v>0</v>
      </c>
      <c r="E400" s="133">
        <f t="shared" si="42"/>
        <v>10</v>
      </c>
      <c r="F400" s="227">
        <v>0</v>
      </c>
      <c r="G400" s="133">
        <v>1</v>
      </c>
      <c r="H400" s="227">
        <v>0</v>
      </c>
      <c r="I400" s="227">
        <v>0</v>
      </c>
      <c r="J400" s="227">
        <v>0</v>
      </c>
      <c r="K400" s="133">
        <v>1</v>
      </c>
      <c r="L400" s="227">
        <v>0</v>
      </c>
      <c r="M400" s="133">
        <v>8</v>
      </c>
      <c r="N400" s="227">
        <v>0</v>
      </c>
      <c r="O400" s="227">
        <v>0</v>
      </c>
      <c r="P400" s="227">
        <v>0</v>
      </c>
      <c r="Q400" s="227">
        <v>0</v>
      </c>
      <c r="R400" s="227">
        <v>0</v>
      </c>
      <c r="S400" s="133">
        <v>2</v>
      </c>
      <c r="T400" s="133" t="s">
        <v>1902</v>
      </c>
      <c r="U400" s="133" t="s">
        <v>1902</v>
      </c>
      <c r="V400" s="133" t="s">
        <v>1902</v>
      </c>
      <c r="W400" s="227">
        <v>0</v>
      </c>
      <c r="X400" s="133" t="s">
        <v>1902</v>
      </c>
      <c r="Y400" s="227">
        <v>0</v>
      </c>
      <c r="Z400" s="227">
        <v>0</v>
      </c>
      <c r="AA400" s="227">
        <v>0</v>
      </c>
      <c r="AB400" s="227">
        <f t="shared" si="43"/>
        <v>0</v>
      </c>
      <c r="AC400" s="133" t="s">
        <v>1902</v>
      </c>
      <c r="AE400" s="57"/>
      <c r="AF400" s="133"/>
    </row>
    <row r="401" spans="1:32" ht="14.25" customHeight="1">
      <c r="A401" s="58" t="s">
        <v>2204</v>
      </c>
      <c r="B401" s="133">
        <v>3</v>
      </c>
      <c r="C401" s="133">
        <v>77</v>
      </c>
      <c r="D401" s="133">
        <f t="shared" si="41"/>
        <v>57</v>
      </c>
      <c r="E401" s="133">
        <f t="shared" si="42"/>
        <v>20</v>
      </c>
      <c r="F401" s="227">
        <v>0</v>
      </c>
      <c r="G401" s="227">
        <v>0</v>
      </c>
      <c r="H401" s="133">
        <v>1</v>
      </c>
      <c r="I401" s="227">
        <v>0</v>
      </c>
      <c r="J401" s="133">
        <v>33</v>
      </c>
      <c r="K401" s="133">
        <v>12</v>
      </c>
      <c r="L401" s="133">
        <v>2</v>
      </c>
      <c r="M401" s="133">
        <v>8</v>
      </c>
      <c r="N401" s="133">
        <v>21</v>
      </c>
      <c r="O401" s="227">
        <v>0</v>
      </c>
      <c r="P401" s="227">
        <v>0</v>
      </c>
      <c r="Q401" s="227">
        <v>0</v>
      </c>
      <c r="R401" s="133">
        <v>2</v>
      </c>
      <c r="S401" s="227">
        <v>0</v>
      </c>
      <c r="T401" s="133">
        <v>25651</v>
      </c>
      <c r="U401" s="133">
        <v>218500</v>
      </c>
      <c r="V401" s="133">
        <v>291847</v>
      </c>
      <c r="W401" s="133">
        <v>291547</v>
      </c>
      <c r="X401" s="133">
        <v>300</v>
      </c>
      <c r="Y401" s="227">
        <v>0</v>
      </c>
      <c r="Z401" s="227">
        <v>0</v>
      </c>
      <c r="AA401" s="227">
        <v>0</v>
      </c>
      <c r="AB401" s="227">
        <f t="shared" si="43"/>
        <v>0</v>
      </c>
      <c r="AC401" s="133">
        <v>31138</v>
      </c>
      <c r="AE401" s="57"/>
      <c r="AF401" s="133"/>
    </row>
    <row r="402" spans="1:35" ht="14.25" customHeight="1">
      <c r="A402" s="147" t="s">
        <v>2235</v>
      </c>
      <c r="B402" s="133">
        <v>15</v>
      </c>
      <c r="C402" s="133">
        <v>91</v>
      </c>
      <c r="D402" s="133">
        <f aca="true" t="shared" si="46" ref="D402:E406">(F402+H402+J402+L402+N402)-P402</f>
        <v>48</v>
      </c>
      <c r="E402" s="133">
        <f t="shared" si="46"/>
        <v>43</v>
      </c>
      <c r="F402" s="133">
        <v>4</v>
      </c>
      <c r="G402" s="133">
        <v>4</v>
      </c>
      <c r="H402" s="133">
        <v>7</v>
      </c>
      <c r="I402" s="133">
        <v>2</v>
      </c>
      <c r="J402" s="133">
        <v>32</v>
      </c>
      <c r="K402" s="133">
        <v>22</v>
      </c>
      <c r="L402" s="133">
        <v>5</v>
      </c>
      <c r="M402" s="133">
        <v>15</v>
      </c>
      <c r="N402" s="227">
        <v>0</v>
      </c>
      <c r="O402" s="227">
        <v>0</v>
      </c>
      <c r="P402" s="227">
        <v>0</v>
      </c>
      <c r="Q402" s="227">
        <v>0</v>
      </c>
      <c r="R402" s="133">
        <v>1</v>
      </c>
      <c r="S402" s="133">
        <v>1</v>
      </c>
      <c r="T402" s="133">
        <v>21510</v>
      </c>
      <c r="U402" s="133">
        <v>29297</v>
      </c>
      <c r="V402" s="133">
        <v>65259</v>
      </c>
      <c r="W402" s="133">
        <v>59790</v>
      </c>
      <c r="X402" s="133">
        <v>5469</v>
      </c>
      <c r="Y402" s="227">
        <v>0</v>
      </c>
      <c r="Z402" s="227">
        <v>0</v>
      </c>
      <c r="AA402" s="227">
        <v>0</v>
      </c>
      <c r="AB402" s="227">
        <f t="shared" si="43"/>
        <v>0</v>
      </c>
      <c r="AC402" s="133">
        <v>33296</v>
      </c>
      <c r="AD402" s="57"/>
      <c r="AE402" s="57"/>
      <c r="AF402" s="57"/>
      <c r="AH402" s="57"/>
      <c r="AI402" s="133"/>
    </row>
    <row r="403" spans="1:35" ht="14.25" customHeight="1">
      <c r="A403" s="147" t="s">
        <v>2236</v>
      </c>
      <c r="B403" s="133">
        <v>6</v>
      </c>
      <c r="C403" s="133">
        <v>77</v>
      </c>
      <c r="D403" s="133">
        <f t="shared" si="46"/>
        <v>27</v>
      </c>
      <c r="E403" s="133">
        <f t="shared" si="46"/>
        <v>50</v>
      </c>
      <c r="F403" s="133">
        <v>1</v>
      </c>
      <c r="G403" s="133">
        <v>3</v>
      </c>
      <c r="H403" s="133">
        <v>2</v>
      </c>
      <c r="I403" s="133">
        <v>2</v>
      </c>
      <c r="J403" s="133">
        <v>18</v>
      </c>
      <c r="K403" s="133">
        <v>8</v>
      </c>
      <c r="L403" s="133">
        <v>4</v>
      </c>
      <c r="M403" s="133">
        <v>37</v>
      </c>
      <c r="N403" s="133">
        <v>2</v>
      </c>
      <c r="O403" s="227">
        <v>0</v>
      </c>
      <c r="P403" s="227">
        <v>0</v>
      </c>
      <c r="Q403" s="227">
        <v>0</v>
      </c>
      <c r="R403" s="227">
        <v>0</v>
      </c>
      <c r="S403" s="133">
        <v>2</v>
      </c>
      <c r="T403" s="133">
        <v>13371</v>
      </c>
      <c r="U403" s="133">
        <v>25069</v>
      </c>
      <c r="V403" s="133">
        <v>52995</v>
      </c>
      <c r="W403" s="133">
        <v>51360</v>
      </c>
      <c r="X403" s="133">
        <v>1635</v>
      </c>
      <c r="Y403" s="227">
        <v>0</v>
      </c>
      <c r="Z403" s="227">
        <v>0</v>
      </c>
      <c r="AA403" s="227">
        <v>0</v>
      </c>
      <c r="AB403" s="227">
        <f t="shared" si="43"/>
        <v>0</v>
      </c>
      <c r="AC403" s="133">
        <v>25857</v>
      </c>
      <c r="AD403" s="57"/>
      <c r="AE403" s="57"/>
      <c r="AF403" s="57"/>
      <c r="AH403" s="57"/>
      <c r="AI403" s="133"/>
    </row>
    <row r="404" spans="1:35" ht="14.25" customHeight="1">
      <c r="A404" s="147" t="s">
        <v>2237</v>
      </c>
      <c r="B404" s="133">
        <v>4</v>
      </c>
      <c r="C404" s="133">
        <v>93</v>
      </c>
      <c r="D404" s="133">
        <f t="shared" si="46"/>
        <v>64</v>
      </c>
      <c r="E404" s="133">
        <f t="shared" si="46"/>
        <v>29</v>
      </c>
      <c r="F404" s="133">
        <v>1</v>
      </c>
      <c r="G404" s="227">
        <v>0</v>
      </c>
      <c r="H404" s="133">
        <v>2</v>
      </c>
      <c r="I404" s="227">
        <v>0</v>
      </c>
      <c r="J404" s="133">
        <v>55</v>
      </c>
      <c r="K404" s="133">
        <v>18</v>
      </c>
      <c r="L404" s="133">
        <v>6</v>
      </c>
      <c r="M404" s="133">
        <v>11</v>
      </c>
      <c r="N404" s="227">
        <v>0</v>
      </c>
      <c r="O404" s="227">
        <v>0</v>
      </c>
      <c r="P404" s="227">
        <v>0</v>
      </c>
      <c r="Q404" s="227">
        <v>0</v>
      </c>
      <c r="R404" s="227">
        <v>0</v>
      </c>
      <c r="S404" s="227">
        <v>0</v>
      </c>
      <c r="T404" s="133" t="s">
        <v>2265</v>
      </c>
      <c r="U404" s="133" t="s">
        <v>2265</v>
      </c>
      <c r="V404" s="133" t="s">
        <v>2265</v>
      </c>
      <c r="W404" s="133" t="s">
        <v>2265</v>
      </c>
      <c r="X404" s="227">
        <v>0</v>
      </c>
      <c r="Y404" s="133" t="s">
        <v>2265</v>
      </c>
      <c r="Z404" s="227">
        <v>0</v>
      </c>
      <c r="AA404" s="227">
        <v>0</v>
      </c>
      <c r="AB404" s="227" t="s">
        <v>1902</v>
      </c>
      <c r="AC404" s="133" t="s">
        <v>2265</v>
      </c>
      <c r="AD404" s="57"/>
      <c r="AE404" s="57"/>
      <c r="AF404" s="57"/>
      <c r="AH404" s="57"/>
      <c r="AI404" s="133"/>
    </row>
    <row r="405" spans="1:35" ht="14.25" customHeight="1">
      <c r="A405" s="147" t="s">
        <v>2239</v>
      </c>
      <c r="B405" s="133">
        <v>4</v>
      </c>
      <c r="C405" s="133">
        <v>274</v>
      </c>
      <c r="D405" s="133">
        <f t="shared" si="46"/>
        <v>199</v>
      </c>
      <c r="E405" s="133">
        <f t="shared" si="46"/>
        <v>75</v>
      </c>
      <c r="F405" s="227">
        <v>0</v>
      </c>
      <c r="G405" s="227">
        <v>0</v>
      </c>
      <c r="H405" s="133">
        <v>2</v>
      </c>
      <c r="I405" s="227">
        <v>0</v>
      </c>
      <c r="J405" s="133">
        <v>155</v>
      </c>
      <c r="K405" s="133">
        <v>28</v>
      </c>
      <c r="L405" s="133">
        <v>9</v>
      </c>
      <c r="M405" s="133">
        <v>9</v>
      </c>
      <c r="N405" s="133">
        <v>33</v>
      </c>
      <c r="O405" s="133">
        <v>38</v>
      </c>
      <c r="P405" s="227">
        <v>0</v>
      </c>
      <c r="Q405" s="227">
        <v>0</v>
      </c>
      <c r="R405" s="133">
        <v>2</v>
      </c>
      <c r="S405" s="227">
        <v>0</v>
      </c>
      <c r="T405" s="133">
        <v>105752</v>
      </c>
      <c r="U405" s="133">
        <v>518012</v>
      </c>
      <c r="V405" s="133">
        <v>862354</v>
      </c>
      <c r="W405" s="133">
        <v>862354</v>
      </c>
      <c r="X405" s="227">
        <v>0</v>
      </c>
      <c r="Y405" s="227">
        <v>0</v>
      </c>
      <c r="Z405" s="227">
        <v>0</v>
      </c>
      <c r="AA405" s="227">
        <v>0</v>
      </c>
      <c r="AB405" s="227">
        <f t="shared" si="43"/>
        <v>0</v>
      </c>
      <c r="AC405" s="133">
        <v>266904</v>
      </c>
      <c r="AD405" s="57"/>
      <c r="AE405" s="57"/>
      <c r="AF405" s="57"/>
      <c r="AH405" s="57"/>
      <c r="AI405" s="133"/>
    </row>
    <row r="406" spans="1:35" ht="14.25" customHeight="1">
      <c r="A406" s="147" t="s">
        <v>2241</v>
      </c>
      <c r="B406" s="133">
        <v>1</v>
      </c>
      <c r="C406" s="133">
        <v>202</v>
      </c>
      <c r="D406" s="133">
        <f t="shared" si="46"/>
        <v>181</v>
      </c>
      <c r="E406" s="133">
        <f t="shared" si="46"/>
        <v>21</v>
      </c>
      <c r="F406" s="227">
        <v>0</v>
      </c>
      <c r="G406" s="227">
        <v>0</v>
      </c>
      <c r="H406" s="227">
        <v>0</v>
      </c>
      <c r="I406" s="227">
        <v>0</v>
      </c>
      <c r="J406" s="133">
        <v>153</v>
      </c>
      <c r="K406" s="133">
        <v>12</v>
      </c>
      <c r="L406" s="133">
        <v>28</v>
      </c>
      <c r="M406" s="133">
        <v>9</v>
      </c>
      <c r="N406" s="227">
        <v>0</v>
      </c>
      <c r="O406" s="227">
        <v>0</v>
      </c>
      <c r="P406" s="227">
        <v>0</v>
      </c>
      <c r="Q406" s="227">
        <v>0</v>
      </c>
      <c r="R406" s="133">
        <v>6</v>
      </c>
      <c r="S406" s="133">
        <v>5</v>
      </c>
      <c r="T406" s="133" t="s">
        <v>1902</v>
      </c>
      <c r="U406" s="133" t="s">
        <v>1902</v>
      </c>
      <c r="V406" s="133" t="s">
        <v>1902</v>
      </c>
      <c r="W406" s="133" t="s">
        <v>1902</v>
      </c>
      <c r="X406" s="227">
        <v>0</v>
      </c>
      <c r="Y406" s="227">
        <v>0</v>
      </c>
      <c r="Z406" s="227">
        <v>0</v>
      </c>
      <c r="AA406" s="227">
        <v>0</v>
      </c>
      <c r="AB406" s="227">
        <f t="shared" si="43"/>
        <v>0</v>
      </c>
      <c r="AC406" s="133" t="s">
        <v>1902</v>
      </c>
      <c r="AD406" s="57"/>
      <c r="AE406" s="57"/>
      <c r="AF406" s="57"/>
      <c r="AH406" s="57"/>
      <c r="AI406" s="133"/>
    </row>
    <row r="407" spans="1:32" ht="14.25" customHeight="1">
      <c r="A407" s="58" t="s">
        <v>2148</v>
      </c>
      <c r="B407" s="133">
        <v>24</v>
      </c>
      <c r="C407" s="133">
        <v>727</v>
      </c>
      <c r="D407" s="133">
        <f t="shared" si="41"/>
        <v>507</v>
      </c>
      <c r="E407" s="133">
        <f t="shared" si="42"/>
        <v>220</v>
      </c>
      <c r="F407" s="133">
        <v>6</v>
      </c>
      <c r="G407" s="133">
        <v>3</v>
      </c>
      <c r="H407" s="133">
        <v>16</v>
      </c>
      <c r="I407" s="133">
        <v>4</v>
      </c>
      <c r="J407" s="133">
        <v>448</v>
      </c>
      <c r="K407" s="133">
        <v>103</v>
      </c>
      <c r="L407" s="133">
        <v>31</v>
      </c>
      <c r="M407" s="133">
        <v>109</v>
      </c>
      <c r="N407" s="133">
        <v>6</v>
      </c>
      <c r="O407" s="133">
        <v>1</v>
      </c>
      <c r="P407" s="227">
        <v>0</v>
      </c>
      <c r="Q407" s="227">
        <v>0</v>
      </c>
      <c r="R407" s="133">
        <v>1</v>
      </c>
      <c r="S407" s="227">
        <v>0</v>
      </c>
      <c r="T407" s="133">
        <v>307974</v>
      </c>
      <c r="U407" s="133">
        <v>1506327</v>
      </c>
      <c r="V407" s="134">
        <v>2155185</v>
      </c>
      <c r="W407" s="134">
        <v>1582075</v>
      </c>
      <c r="X407" s="134">
        <v>510499</v>
      </c>
      <c r="Y407" s="134">
        <v>62611</v>
      </c>
      <c r="Z407" s="227">
        <v>0</v>
      </c>
      <c r="AA407" s="227">
        <v>0</v>
      </c>
      <c r="AB407" s="227">
        <f t="shared" si="43"/>
        <v>62611</v>
      </c>
      <c r="AC407" s="133">
        <v>575345</v>
      </c>
      <c r="AE407" s="57"/>
      <c r="AF407" s="133"/>
    </row>
    <row r="408" spans="1:32" ht="14.25" customHeight="1">
      <c r="A408" s="58" t="s">
        <v>2153</v>
      </c>
      <c r="B408" s="133">
        <v>1</v>
      </c>
      <c r="C408" s="133">
        <v>153</v>
      </c>
      <c r="D408" s="133">
        <f t="shared" si="41"/>
        <v>84</v>
      </c>
      <c r="E408" s="133">
        <f t="shared" si="42"/>
        <v>69</v>
      </c>
      <c r="F408" s="227">
        <v>0</v>
      </c>
      <c r="G408" s="227">
        <v>0</v>
      </c>
      <c r="H408" s="133">
        <v>3</v>
      </c>
      <c r="I408" s="227">
        <v>0</v>
      </c>
      <c r="J408" s="133">
        <v>69</v>
      </c>
      <c r="K408" s="133">
        <v>32</v>
      </c>
      <c r="L408" s="133">
        <v>12</v>
      </c>
      <c r="M408" s="133">
        <v>37</v>
      </c>
      <c r="N408" s="227">
        <v>0</v>
      </c>
      <c r="O408" s="227">
        <v>0</v>
      </c>
      <c r="P408" s="227">
        <v>0</v>
      </c>
      <c r="Q408" s="227">
        <v>0</v>
      </c>
      <c r="R408" s="227">
        <v>0</v>
      </c>
      <c r="S408" s="227">
        <v>0</v>
      </c>
      <c r="T408" s="133" t="s">
        <v>1902</v>
      </c>
      <c r="U408" s="133" t="s">
        <v>1902</v>
      </c>
      <c r="V408" s="133" t="s">
        <v>1902</v>
      </c>
      <c r="W408" s="227">
        <v>0</v>
      </c>
      <c r="X408" s="133" t="s">
        <v>1902</v>
      </c>
      <c r="Y408" s="133" t="s">
        <v>2253</v>
      </c>
      <c r="Z408" s="227">
        <v>0</v>
      </c>
      <c r="AA408" s="227">
        <v>0</v>
      </c>
      <c r="AB408" s="227" t="s">
        <v>1902</v>
      </c>
      <c r="AC408" s="133" t="s">
        <v>1902</v>
      </c>
      <c r="AE408" s="57"/>
      <c r="AF408" s="133"/>
    </row>
    <row r="409" spans="1:32" ht="14.25" customHeight="1">
      <c r="A409" s="58" t="s">
        <v>2154</v>
      </c>
      <c r="B409" s="133">
        <v>2</v>
      </c>
      <c r="C409" s="133">
        <v>15</v>
      </c>
      <c r="D409" s="133">
        <f t="shared" si="41"/>
        <v>6</v>
      </c>
      <c r="E409" s="133">
        <f t="shared" si="42"/>
        <v>9</v>
      </c>
      <c r="F409" s="133">
        <v>1</v>
      </c>
      <c r="G409" s="133">
        <v>1</v>
      </c>
      <c r="H409" s="227">
        <v>0</v>
      </c>
      <c r="I409" s="227">
        <v>0</v>
      </c>
      <c r="J409" s="133">
        <v>4</v>
      </c>
      <c r="K409" s="133">
        <v>3</v>
      </c>
      <c r="L409" s="133">
        <v>1</v>
      </c>
      <c r="M409" s="133">
        <v>5</v>
      </c>
      <c r="N409" s="227">
        <v>0</v>
      </c>
      <c r="O409" s="227">
        <v>0</v>
      </c>
      <c r="P409" s="227">
        <v>0</v>
      </c>
      <c r="Q409" s="227">
        <v>0</v>
      </c>
      <c r="R409" s="133">
        <v>1</v>
      </c>
      <c r="S409" s="227">
        <v>0</v>
      </c>
      <c r="T409" s="133" t="s">
        <v>1902</v>
      </c>
      <c r="U409" s="133" t="s">
        <v>1902</v>
      </c>
      <c r="V409" s="133" t="s">
        <v>1902</v>
      </c>
      <c r="W409" s="133" t="s">
        <v>1902</v>
      </c>
      <c r="X409" s="133" t="s">
        <v>1902</v>
      </c>
      <c r="Y409" s="227">
        <v>0</v>
      </c>
      <c r="Z409" s="227">
        <v>0</v>
      </c>
      <c r="AA409" s="227">
        <v>0</v>
      </c>
      <c r="AB409" s="227">
        <f t="shared" si="43"/>
        <v>0</v>
      </c>
      <c r="AC409" s="133" t="s">
        <v>1902</v>
      </c>
      <c r="AE409" s="57"/>
      <c r="AF409" s="133"/>
    </row>
    <row r="410" spans="1:32" ht="14.25" customHeight="1">
      <c r="A410" s="58" t="s">
        <v>2156</v>
      </c>
      <c r="B410" s="133">
        <v>2</v>
      </c>
      <c r="C410" s="133">
        <v>12</v>
      </c>
      <c r="D410" s="133">
        <f t="shared" si="41"/>
        <v>10</v>
      </c>
      <c r="E410" s="133">
        <f t="shared" si="42"/>
        <v>2</v>
      </c>
      <c r="F410" s="227">
        <v>0</v>
      </c>
      <c r="G410" s="227">
        <v>0</v>
      </c>
      <c r="H410" s="133">
        <v>2</v>
      </c>
      <c r="I410" s="227">
        <v>0</v>
      </c>
      <c r="J410" s="133">
        <v>6</v>
      </c>
      <c r="K410" s="133">
        <v>1</v>
      </c>
      <c r="L410" s="133">
        <v>1</v>
      </c>
      <c r="M410" s="133">
        <v>1</v>
      </c>
      <c r="N410" s="133">
        <v>1</v>
      </c>
      <c r="O410" s="227">
        <v>0</v>
      </c>
      <c r="P410" s="227">
        <v>0</v>
      </c>
      <c r="Q410" s="227">
        <v>0</v>
      </c>
      <c r="R410" s="227">
        <v>0</v>
      </c>
      <c r="S410" s="227">
        <v>0</v>
      </c>
      <c r="T410" s="133" t="s">
        <v>1902</v>
      </c>
      <c r="U410" s="133" t="s">
        <v>1902</v>
      </c>
      <c r="V410" s="133" t="s">
        <v>1902</v>
      </c>
      <c r="W410" s="133" t="s">
        <v>1902</v>
      </c>
      <c r="X410" s="133" t="s">
        <v>1902</v>
      </c>
      <c r="Y410" s="227">
        <v>0</v>
      </c>
      <c r="Z410" s="227">
        <v>0</v>
      </c>
      <c r="AA410" s="227">
        <v>0</v>
      </c>
      <c r="AB410" s="227">
        <f t="shared" si="43"/>
        <v>0</v>
      </c>
      <c r="AC410" s="133" t="s">
        <v>1902</v>
      </c>
      <c r="AE410" s="57"/>
      <c r="AF410" s="133"/>
    </row>
    <row r="411" spans="1:32" ht="14.25" customHeight="1">
      <c r="A411" s="58" t="s">
        <v>2157</v>
      </c>
      <c r="B411" s="133">
        <v>1</v>
      </c>
      <c r="C411" s="133">
        <v>4</v>
      </c>
      <c r="D411" s="133">
        <f t="shared" si="41"/>
        <v>3</v>
      </c>
      <c r="E411" s="133">
        <f t="shared" si="42"/>
        <v>1</v>
      </c>
      <c r="F411" s="133">
        <v>1</v>
      </c>
      <c r="G411" s="227">
        <v>0</v>
      </c>
      <c r="H411" s="227">
        <v>0</v>
      </c>
      <c r="I411" s="227">
        <v>0</v>
      </c>
      <c r="J411" s="133">
        <v>2</v>
      </c>
      <c r="K411" s="133">
        <v>1</v>
      </c>
      <c r="L411" s="227">
        <v>0</v>
      </c>
      <c r="M411" s="227">
        <v>0</v>
      </c>
      <c r="N411" s="227">
        <v>0</v>
      </c>
      <c r="O411" s="227">
        <v>0</v>
      </c>
      <c r="P411" s="227">
        <v>0</v>
      </c>
      <c r="Q411" s="227">
        <v>0</v>
      </c>
      <c r="R411" s="227">
        <v>0</v>
      </c>
      <c r="S411" s="227">
        <v>0</v>
      </c>
      <c r="T411" s="133" t="s">
        <v>1902</v>
      </c>
      <c r="U411" s="133" t="s">
        <v>1902</v>
      </c>
      <c r="V411" s="133" t="s">
        <v>1902</v>
      </c>
      <c r="W411" s="133" t="s">
        <v>1902</v>
      </c>
      <c r="X411" s="228">
        <v>0</v>
      </c>
      <c r="Y411" s="228">
        <v>0</v>
      </c>
      <c r="Z411" s="227">
        <v>0</v>
      </c>
      <c r="AA411" s="227">
        <v>0</v>
      </c>
      <c r="AB411" s="227">
        <f t="shared" si="43"/>
        <v>0</v>
      </c>
      <c r="AC411" s="133" t="s">
        <v>1902</v>
      </c>
      <c r="AE411" s="57"/>
      <c r="AF411" s="133"/>
    </row>
    <row r="412" spans="1:32" ht="14.25" customHeight="1">
      <c r="A412" s="58" t="s">
        <v>2159</v>
      </c>
      <c r="B412" s="133">
        <v>1</v>
      </c>
      <c r="C412" s="133">
        <v>7</v>
      </c>
      <c r="D412" s="133">
        <f t="shared" si="41"/>
        <v>3</v>
      </c>
      <c r="E412" s="133">
        <f t="shared" si="42"/>
        <v>4</v>
      </c>
      <c r="F412" s="133">
        <v>2</v>
      </c>
      <c r="G412" s="133">
        <v>2</v>
      </c>
      <c r="H412" s="227">
        <v>0</v>
      </c>
      <c r="I412" s="227">
        <v>0</v>
      </c>
      <c r="J412" s="133">
        <v>1</v>
      </c>
      <c r="K412" s="133">
        <v>2</v>
      </c>
      <c r="L412" s="227">
        <v>0</v>
      </c>
      <c r="M412" s="227">
        <v>0</v>
      </c>
      <c r="N412" s="227">
        <v>0</v>
      </c>
      <c r="O412" s="227">
        <v>0</v>
      </c>
      <c r="P412" s="227">
        <v>0</v>
      </c>
      <c r="Q412" s="227">
        <v>0</v>
      </c>
      <c r="R412" s="227">
        <v>0</v>
      </c>
      <c r="S412" s="227">
        <v>0</v>
      </c>
      <c r="T412" s="133" t="s">
        <v>1902</v>
      </c>
      <c r="U412" s="133" t="s">
        <v>1902</v>
      </c>
      <c r="V412" s="133" t="s">
        <v>1902</v>
      </c>
      <c r="W412" s="133" t="s">
        <v>1902</v>
      </c>
      <c r="X412" s="227">
        <v>0</v>
      </c>
      <c r="Y412" s="227">
        <v>0</v>
      </c>
      <c r="Z412" s="227">
        <v>0</v>
      </c>
      <c r="AA412" s="227">
        <v>0</v>
      </c>
      <c r="AB412" s="227">
        <f t="shared" si="43"/>
        <v>0</v>
      </c>
      <c r="AC412" s="133" t="s">
        <v>1902</v>
      </c>
      <c r="AE412" s="57"/>
      <c r="AF412" s="133"/>
    </row>
    <row r="413" spans="1:32" ht="14.25" customHeight="1">
      <c r="A413" s="58" t="s">
        <v>2162</v>
      </c>
      <c r="B413" s="133">
        <v>6</v>
      </c>
      <c r="C413" s="133">
        <v>338</v>
      </c>
      <c r="D413" s="133">
        <f t="shared" si="41"/>
        <v>256</v>
      </c>
      <c r="E413" s="133">
        <f t="shared" si="42"/>
        <v>82</v>
      </c>
      <c r="F413" s="133">
        <v>1</v>
      </c>
      <c r="G413" s="227">
        <v>0</v>
      </c>
      <c r="H413" s="133">
        <v>4</v>
      </c>
      <c r="I413" s="133">
        <v>2</v>
      </c>
      <c r="J413" s="133">
        <v>233</v>
      </c>
      <c r="K413" s="133">
        <v>42</v>
      </c>
      <c r="L413" s="133">
        <v>13</v>
      </c>
      <c r="M413" s="133">
        <v>37</v>
      </c>
      <c r="N413" s="133">
        <v>5</v>
      </c>
      <c r="O413" s="133">
        <v>1</v>
      </c>
      <c r="P413" s="227">
        <v>0</v>
      </c>
      <c r="Q413" s="227">
        <v>0</v>
      </c>
      <c r="R413" s="227">
        <v>0</v>
      </c>
      <c r="S413" s="227">
        <v>0</v>
      </c>
      <c r="T413" s="133">
        <v>152605</v>
      </c>
      <c r="U413" s="133">
        <v>886352</v>
      </c>
      <c r="V413" s="133">
        <v>1095538</v>
      </c>
      <c r="W413" s="133">
        <v>1094401</v>
      </c>
      <c r="X413" s="133">
        <v>971</v>
      </c>
      <c r="Y413" s="133">
        <v>166</v>
      </c>
      <c r="Z413" s="227">
        <v>0</v>
      </c>
      <c r="AA413" s="227">
        <v>0</v>
      </c>
      <c r="AB413" s="227">
        <f t="shared" si="43"/>
        <v>166</v>
      </c>
      <c r="AC413" s="133">
        <v>172577</v>
      </c>
      <c r="AE413" s="57"/>
      <c r="AF413" s="133"/>
    </row>
    <row r="414" spans="1:32" ht="14.25" customHeight="1">
      <c r="A414" s="58" t="s">
        <v>2163</v>
      </c>
      <c r="B414" s="133">
        <v>4</v>
      </c>
      <c r="C414" s="133">
        <v>53</v>
      </c>
      <c r="D414" s="133">
        <f t="shared" si="41"/>
        <v>45</v>
      </c>
      <c r="E414" s="133">
        <f t="shared" si="42"/>
        <v>8</v>
      </c>
      <c r="F414" s="227">
        <v>0</v>
      </c>
      <c r="G414" s="227">
        <v>0</v>
      </c>
      <c r="H414" s="133">
        <v>4</v>
      </c>
      <c r="I414" s="227">
        <v>0</v>
      </c>
      <c r="J414" s="133">
        <v>39</v>
      </c>
      <c r="K414" s="133">
        <v>4</v>
      </c>
      <c r="L414" s="133">
        <v>2</v>
      </c>
      <c r="M414" s="133">
        <v>4</v>
      </c>
      <c r="N414" s="227">
        <v>0</v>
      </c>
      <c r="O414" s="227">
        <v>0</v>
      </c>
      <c r="P414" s="227">
        <v>0</v>
      </c>
      <c r="Q414" s="227">
        <v>0</v>
      </c>
      <c r="R414" s="227">
        <v>0</v>
      </c>
      <c r="S414" s="227">
        <v>0</v>
      </c>
      <c r="T414" s="133">
        <v>24537</v>
      </c>
      <c r="U414" s="133">
        <v>69458</v>
      </c>
      <c r="V414" s="133">
        <v>205550</v>
      </c>
      <c r="W414" s="133">
        <v>182315</v>
      </c>
      <c r="X414" s="227">
        <v>0</v>
      </c>
      <c r="Y414" s="133">
        <v>23235</v>
      </c>
      <c r="Z414" s="227">
        <v>0</v>
      </c>
      <c r="AA414" s="227">
        <v>0</v>
      </c>
      <c r="AB414" s="227">
        <f t="shared" si="43"/>
        <v>23235</v>
      </c>
      <c r="AC414" s="133">
        <v>126010</v>
      </c>
      <c r="AE414" s="57"/>
      <c r="AF414" s="133"/>
    </row>
    <row r="415" spans="1:32" ht="14.25" customHeight="1">
      <c r="A415" s="58" t="s">
        <v>2166</v>
      </c>
      <c r="B415" s="133">
        <v>2</v>
      </c>
      <c r="C415" s="133">
        <v>48</v>
      </c>
      <c r="D415" s="133">
        <f t="shared" si="41"/>
        <v>43</v>
      </c>
      <c r="E415" s="133">
        <f t="shared" si="42"/>
        <v>5</v>
      </c>
      <c r="F415" s="227">
        <v>0</v>
      </c>
      <c r="G415" s="227">
        <v>0</v>
      </c>
      <c r="H415" s="133">
        <v>2</v>
      </c>
      <c r="I415" s="227">
        <v>0</v>
      </c>
      <c r="J415" s="133">
        <v>40</v>
      </c>
      <c r="K415" s="133">
        <v>3</v>
      </c>
      <c r="L415" s="133">
        <v>1</v>
      </c>
      <c r="M415" s="133">
        <v>2</v>
      </c>
      <c r="N415" s="227">
        <v>0</v>
      </c>
      <c r="O415" s="227">
        <v>0</v>
      </c>
      <c r="P415" s="227">
        <v>0</v>
      </c>
      <c r="Q415" s="227">
        <v>0</v>
      </c>
      <c r="R415" s="227">
        <v>0</v>
      </c>
      <c r="S415" s="227">
        <v>0</v>
      </c>
      <c r="T415" s="133" t="s">
        <v>1902</v>
      </c>
      <c r="U415" s="133" t="s">
        <v>1902</v>
      </c>
      <c r="V415" s="133" t="s">
        <v>1902</v>
      </c>
      <c r="W415" s="133" t="s">
        <v>1902</v>
      </c>
      <c r="X415" s="133" t="s">
        <v>1902</v>
      </c>
      <c r="Y415" s="227">
        <v>0</v>
      </c>
      <c r="Z415" s="227">
        <v>0</v>
      </c>
      <c r="AA415" s="227">
        <v>0</v>
      </c>
      <c r="AB415" s="227">
        <f t="shared" si="43"/>
        <v>0</v>
      </c>
      <c r="AC415" s="133" t="s">
        <v>1902</v>
      </c>
      <c r="AE415" s="57"/>
      <c r="AF415" s="133"/>
    </row>
    <row r="416" spans="1:32" ht="14.25" customHeight="1">
      <c r="A416" s="58" t="s">
        <v>2168</v>
      </c>
      <c r="B416" s="133">
        <v>1</v>
      </c>
      <c r="C416" s="133">
        <v>15</v>
      </c>
      <c r="D416" s="133">
        <f t="shared" si="41"/>
        <v>12</v>
      </c>
      <c r="E416" s="133">
        <f t="shared" si="42"/>
        <v>3</v>
      </c>
      <c r="F416" s="227">
        <v>0</v>
      </c>
      <c r="G416" s="227">
        <v>0</v>
      </c>
      <c r="H416" s="133">
        <v>1</v>
      </c>
      <c r="I416" s="133">
        <v>2</v>
      </c>
      <c r="J416" s="133">
        <v>11</v>
      </c>
      <c r="K416" s="133">
        <v>1</v>
      </c>
      <c r="L416" s="227">
        <v>0</v>
      </c>
      <c r="M416" s="227">
        <v>0</v>
      </c>
      <c r="N416" s="227">
        <v>0</v>
      </c>
      <c r="O416" s="227">
        <v>0</v>
      </c>
      <c r="P416" s="227">
        <v>0</v>
      </c>
      <c r="Q416" s="227">
        <v>0</v>
      </c>
      <c r="R416" s="227">
        <v>0</v>
      </c>
      <c r="S416" s="227">
        <v>0</v>
      </c>
      <c r="T416" s="133" t="s">
        <v>1902</v>
      </c>
      <c r="U416" s="133" t="s">
        <v>1902</v>
      </c>
      <c r="V416" s="133" t="s">
        <v>1902</v>
      </c>
      <c r="W416" s="133" t="s">
        <v>1902</v>
      </c>
      <c r="X416" s="227">
        <v>0</v>
      </c>
      <c r="Y416" s="227">
        <v>0</v>
      </c>
      <c r="Z416" s="227">
        <v>0</v>
      </c>
      <c r="AA416" s="227">
        <v>0</v>
      </c>
      <c r="AB416" s="227">
        <f t="shared" si="43"/>
        <v>0</v>
      </c>
      <c r="AC416" s="133" t="s">
        <v>1902</v>
      </c>
      <c r="AE416" s="57"/>
      <c r="AF416" s="133"/>
    </row>
    <row r="417" spans="1:32" ht="14.25" customHeight="1">
      <c r="A417" s="58" t="s">
        <v>2207</v>
      </c>
      <c r="B417" s="133">
        <v>1</v>
      </c>
      <c r="C417" s="133">
        <v>14</v>
      </c>
      <c r="D417" s="133">
        <f t="shared" si="41"/>
        <v>1</v>
      </c>
      <c r="E417" s="133">
        <f t="shared" si="42"/>
        <v>13</v>
      </c>
      <c r="F417" s="133">
        <v>1</v>
      </c>
      <c r="G417" s="227">
        <v>0</v>
      </c>
      <c r="H417" s="227">
        <v>0</v>
      </c>
      <c r="I417" s="227">
        <v>0</v>
      </c>
      <c r="J417" s="227">
        <v>0</v>
      </c>
      <c r="K417" s="133">
        <v>1</v>
      </c>
      <c r="L417" s="227">
        <v>0</v>
      </c>
      <c r="M417" s="133">
        <v>12</v>
      </c>
      <c r="N417" s="227">
        <v>0</v>
      </c>
      <c r="O417" s="227">
        <v>0</v>
      </c>
      <c r="P417" s="227">
        <v>0</v>
      </c>
      <c r="Q417" s="227">
        <v>0</v>
      </c>
      <c r="R417" s="227">
        <v>0</v>
      </c>
      <c r="S417" s="227">
        <v>0</v>
      </c>
      <c r="T417" s="133" t="s">
        <v>1902</v>
      </c>
      <c r="U417" s="133" t="s">
        <v>1902</v>
      </c>
      <c r="V417" s="133" t="s">
        <v>1902</v>
      </c>
      <c r="W417" s="133" t="s">
        <v>1902</v>
      </c>
      <c r="X417" s="227">
        <v>0</v>
      </c>
      <c r="Y417" s="227">
        <v>0</v>
      </c>
      <c r="Z417" s="227">
        <v>0</v>
      </c>
      <c r="AA417" s="227">
        <v>0</v>
      </c>
      <c r="AB417" s="227">
        <f t="shared" si="43"/>
        <v>0</v>
      </c>
      <c r="AC417" s="133" t="s">
        <v>1902</v>
      </c>
      <c r="AE417" s="57"/>
      <c r="AF417" s="133"/>
    </row>
    <row r="418" spans="1:32" ht="14.25" customHeight="1">
      <c r="A418" s="58" t="s">
        <v>2170</v>
      </c>
      <c r="B418" s="133">
        <v>1</v>
      </c>
      <c r="C418" s="133">
        <v>27</v>
      </c>
      <c r="D418" s="133">
        <f t="shared" si="41"/>
        <v>15</v>
      </c>
      <c r="E418" s="133">
        <f t="shared" si="42"/>
        <v>12</v>
      </c>
      <c r="F418" s="227">
        <v>0</v>
      </c>
      <c r="G418" s="227">
        <v>0</v>
      </c>
      <c r="H418" s="227">
        <v>0</v>
      </c>
      <c r="I418" s="227">
        <v>0</v>
      </c>
      <c r="J418" s="133">
        <v>14</v>
      </c>
      <c r="K418" s="133">
        <v>8</v>
      </c>
      <c r="L418" s="133">
        <v>1</v>
      </c>
      <c r="M418" s="133">
        <v>4</v>
      </c>
      <c r="N418" s="227">
        <v>0</v>
      </c>
      <c r="O418" s="227">
        <v>0</v>
      </c>
      <c r="P418" s="227">
        <v>0</v>
      </c>
      <c r="Q418" s="227">
        <v>0</v>
      </c>
      <c r="R418" s="227">
        <v>0</v>
      </c>
      <c r="S418" s="227">
        <v>0</v>
      </c>
      <c r="T418" s="133" t="s">
        <v>1902</v>
      </c>
      <c r="U418" s="133" t="s">
        <v>1902</v>
      </c>
      <c r="V418" s="133" t="s">
        <v>1902</v>
      </c>
      <c r="W418" s="133" t="s">
        <v>1902</v>
      </c>
      <c r="X418" s="227">
        <v>0</v>
      </c>
      <c r="Y418" s="227">
        <v>0</v>
      </c>
      <c r="Z418" s="227">
        <v>0</v>
      </c>
      <c r="AA418" s="227">
        <v>0</v>
      </c>
      <c r="AB418" s="227">
        <f t="shared" si="43"/>
        <v>0</v>
      </c>
      <c r="AC418" s="133" t="s">
        <v>1902</v>
      </c>
      <c r="AE418" s="57"/>
      <c r="AF418" s="133"/>
    </row>
    <row r="419" spans="1:32" ht="14.25" customHeight="1">
      <c r="A419" s="58" t="s">
        <v>2202</v>
      </c>
      <c r="B419" s="133">
        <v>1</v>
      </c>
      <c r="C419" s="133">
        <v>28</v>
      </c>
      <c r="D419" s="133">
        <f t="shared" si="41"/>
        <v>25</v>
      </c>
      <c r="E419" s="133">
        <f t="shared" si="42"/>
        <v>3</v>
      </c>
      <c r="F419" s="227">
        <v>0</v>
      </c>
      <c r="G419" s="227">
        <v>0</v>
      </c>
      <c r="H419" s="227">
        <v>0</v>
      </c>
      <c r="I419" s="227">
        <v>0</v>
      </c>
      <c r="J419" s="133">
        <v>25</v>
      </c>
      <c r="K419" s="133">
        <v>3</v>
      </c>
      <c r="L419" s="227">
        <v>0</v>
      </c>
      <c r="M419" s="227">
        <v>0</v>
      </c>
      <c r="N419" s="227">
        <v>0</v>
      </c>
      <c r="O419" s="227">
        <v>0</v>
      </c>
      <c r="P419" s="227">
        <v>0</v>
      </c>
      <c r="Q419" s="227">
        <v>0</v>
      </c>
      <c r="R419" s="227">
        <v>0</v>
      </c>
      <c r="S419" s="227">
        <v>0</v>
      </c>
      <c r="T419" s="133" t="s">
        <v>1902</v>
      </c>
      <c r="U419" s="133" t="s">
        <v>1902</v>
      </c>
      <c r="V419" s="133" t="s">
        <v>1902</v>
      </c>
      <c r="W419" s="133" t="s">
        <v>1902</v>
      </c>
      <c r="X419" s="133" t="s">
        <v>1902</v>
      </c>
      <c r="Y419" s="227">
        <v>0</v>
      </c>
      <c r="Z419" s="228">
        <v>0</v>
      </c>
      <c r="AA419" s="227">
        <v>0</v>
      </c>
      <c r="AB419" s="227">
        <f t="shared" si="43"/>
        <v>0</v>
      </c>
      <c r="AC419" s="133" t="s">
        <v>1902</v>
      </c>
      <c r="AE419" s="57"/>
      <c r="AF419" s="133"/>
    </row>
    <row r="420" spans="1:32" ht="14.25" customHeight="1">
      <c r="A420" s="58" t="s">
        <v>2204</v>
      </c>
      <c r="B420" s="133">
        <v>1</v>
      </c>
      <c r="C420" s="133">
        <v>13</v>
      </c>
      <c r="D420" s="133">
        <f t="shared" si="41"/>
        <v>4</v>
      </c>
      <c r="E420" s="133">
        <f t="shared" si="42"/>
        <v>9</v>
      </c>
      <c r="F420" s="227">
        <v>0</v>
      </c>
      <c r="G420" s="227">
        <v>0</v>
      </c>
      <c r="H420" s="227">
        <v>0</v>
      </c>
      <c r="I420" s="227">
        <v>0</v>
      </c>
      <c r="J420" s="133">
        <v>4</v>
      </c>
      <c r="K420" s="133">
        <v>2</v>
      </c>
      <c r="L420" s="227">
        <v>0</v>
      </c>
      <c r="M420" s="133">
        <v>7</v>
      </c>
      <c r="N420" s="227">
        <v>0</v>
      </c>
      <c r="O420" s="227">
        <v>0</v>
      </c>
      <c r="P420" s="227">
        <v>0</v>
      </c>
      <c r="Q420" s="227">
        <v>0</v>
      </c>
      <c r="R420" s="227">
        <v>0</v>
      </c>
      <c r="S420" s="227">
        <v>0</v>
      </c>
      <c r="T420" s="133" t="s">
        <v>1902</v>
      </c>
      <c r="U420" s="133" t="s">
        <v>1902</v>
      </c>
      <c r="V420" s="133" t="s">
        <v>1902</v>
      </c>
      <c r="W420" s="133" t="s">
        <v>1902</v>
      </c>
      <c r="X420" s="227">
        <v>0</v>
      </c>
      <c r="Y420" s="227">
        <v>0</v>
      </c>
      <c r="Z420" s="227">
        <v>0</v>
      </c>
      <c r="AA420" s="227">
        <v>0</v>
      </c>
      <c r="AB420" s="227">
        <f t="shared" si="43"/>
        <v>0</v>
      </c>
      <c r="AC420" s="133" t="s">
        <v>1902</v>
      </c>
      <c r="AE420" s="57"/>
      <c r="AF420" s="133"/>
    </row>
    <row r="421" spans="1:35" ht="14.25" customHeight="1">
      <c r="A421" s="147" t="s">
        <v>2235</v>
      </c>
      <c r="B421" s="133">
        <v>8</v>
      </c>
      <c r="C421" s="133">
        <v>49</v>
      </c>
      <c r="D421" s="133">
        <f aca="true" t="shared" si="47" ref="D421:E425">(F421+H421+J421+L421+N421)-P421</f>
        <v>33</v>
      </c>
      <c r="E421" s="133">
        <f t="shared" si="47"/>
        <v>16</v>
      </c>
      <c r="F421" s="133">
        <v>5</v>
      </c>
      <c r="G421" s="133">
        <v>3</v>
      </c>
      <c r="H421" s="133">
        <v>4</v>
      </c>
      <c r="I421" s="227">
        <v>0</v>
      </c>
      <c r="J421" s="133">
        <v>22</v>
      </c>
      <c r="K421" s="133">
        <v>9</v>
      </c>
      <c r="L421" s="133">
        <v>1</v>
      </c>
      <c r="M421" s="133">
        <v>4</v>
      </c>
      <c r="N421" s="133">
        <v>1</v>
      </c>
      <c r="O421" s="227">
        <v>0</v>
      </c>
      <c r="P421" s="227">
        <v>0</v>
      </c>
      <c r="Q421" s="227">
        <v>0</v>
      </c>
      <c r="R421" s="227">
        <v>0</v>
      </c>
      <c r="S421" s="227">
        <v>0</v>
      </c>
      <c r="T421" s="133">
        <v>15437</v>
      </c>
      <c r="U421" s="133">
        <v>37940</v>
      </c>
      <c r="V421" s="133">
        <v>78081</v>
      </c>
      <c r="W421" s="133">
        <v>75466</v>
      </c>
      <c r="X421" s="133">
        <v>102</v>
      </c>
      <c r="Y421" s="133">
        <v>2513</v>
      </c>
      <c r="Z421" s="227">
        <v>0</v>
      </c>
      <c r="AA421" s="227">
        <v>0</v>
      </c>
      <c r="AB421" s="227">
        <f t="shared" si="43"/>
        <v>2513</v>
      </c>
      <c r="AC421" s="133">
        <v>37167</v>
      </c>
      <c r="AD421" s="57"/>
      <c r="AE421" s="57"/>
      <c r="AF421" s="57"/>
      <c r="AH421" s="57"/>
      <c r="AI421" s="133"/>
    </row>
    <row r="422" spans="1:35" ht="14.25" customHeight="1">
      <c r="A422" s="147" t="s">
        <v>2236</v>
      </c>
      <c r="B422" s="133">
        <v>8</v>
      </c>
      <c r="C422" s="133">
        <v>116</v>
      </c>
      <c r="D422" s="133">
        <f t="shared" si="47"/>
        <v>57</v>
      </c>
      <c r="E422" s="133">
        <f t="shared" si="47"/>
        <v>59</v>
      </c>
      <c r="F422" s="133">
        <v>1</v>
      </c>
      <c r="G422" s="227">
        <v>0</v>
      </c>
      <c r="H422" s="133">
        <v>5</v>
      </c>
      <c r="I422" s="133">
        <v>3</v>
      </c>
      <c r="J422" s="133">
        <v>49</v>
      </c>
      <c r="K422" s="133">
        <v>25</v>
      </c>
      <c r="L422" s="133">
        <v>2</v>
      </c>
      <c r="M422" s="133">
        <v>31</v>
      </c>
      <c r="N422" s="227">
        <v>0</v>
      </c>
      <c r="O422" s="227">
        <v>0</v>
      </c>
      <c r="P422" s="227">
        <v>0</v>
      </c>
      <c r="Q422" s="227">
        <v>0</v>
      </c>
      <c r="R422" s="133">
        <v>1</v>
      </c>
      <c r="S422" s="227">
        <v>0</v>
      </c>
      <c r="T422" s="133">
        <v>38650</v>
      </c>
      <c r="U422" s="133">
        <v>148160</v>
      </c>
      <c r="V422" s="133">
        <v>237551</v>
      </c>
      <c r="W422" s="133">
        <v>234187</v>
      </c>
      <c r="X422" s="133">
        <v>2734</v>
      </c>
      <c r="Y422" s="133">
        <v>630</v>
      </c>
      <c r="Z422" s="227">
        <v>0</v>
      </c>
      <c r="AA422" s="227">
        <v>0</v>
      </c>
      <c r="AB422" s="227">
        <f t="shared" si="43"/>
        <v>630</v>
      </c>
      <c r="AC422" s="133">
        <v>82770</v>
      </c>
      <c r="AD422" s="57"/>
      <c r="AE422" s="57"/>
      <c r="AF422" s="57"/>
      <c r="AH422" s="57"/>
      <c r="AI422" s="133"/>
    </row>
    <row r="423" spans="1:35" ht="14.25" customHeight="1">
      <c r="A423" s="147" t="s">
        <v>2237</v>
      </c>
      <c r="B423" s="133">
        <v>4</v>
      </c>
      <c r="C423" s="133">
        <v>113</v>
      </c>
      <c r="D423" s="133">
        <f t="shared" si="47"/>
        <v>92</v>
      </c>
      <c r="E423" s="133">
        <f t="shared" si="47"/>
        <v>21</v>
      </c>
      <c r="F423" s="227">
        <v>0</v>
      </c>
      <c r="G423" s="227">
        <v>0</v>
      </c>
      <c r="H423" s="133">
        <v>3</v>
      </c>
      <c r="I423" s="227">
        <v>0</v>
      </c>
      <c r="J423" s="133">
        <v>86</v>
      </c>
      <c r="K423" s="133">
        <v>16</v>
      </c>
      <c r="L423" s="133">
        <v>3</v>
      </c>
      <c r="M423" s="133">
        <v>5</v>
      </c>
      <c r="N423" s="227">
        <v>0</v>
      </c>
      <c r="O423" s="227">
        <v>0</v>
      </c>
      <c r="P423" s="227">
        <v>0</v>
      </c>
      <c r="Q423" s="227">
        <v>0</v>
      </c>
      <c r="R423" s="227">
        <v>0</v>
      </c>
      <c r="S423" s="227">
        <v>0</v>
      </c>
      <c r="T423" s="133">
        <v>52732</v>
      </c>
      <c r="U423" s="133">
        <v>148627</v>
      </c>
      <c r="V423" s="133">
        <v>320883</v>
      </c>
      <c r="W423" s="133">
        <v>265033</v>
      </c>
      <c r="X423" s="133">
        <v>35592</v>
      </c>
      <c r="Y423" s="133">
        <v>20258</v>
      </c>
      <c r="Z423" s="227">
        <v>0</v>
      </c>
      <c r="AA423" s="227">
        <v>0</v>
      </c>
      <c r="AB423" s="227">
        <f t="shared" si="43"/>
        <v>20258</v>
      </c>
      <c r="AC423" s="133">
        <v>159496</v>
      </c>
      <c r="AD423" s="57"/>
      <c r="AE423" s="57"/>
      <c r="AF423" s="57"/>
      <c r="AH423" s="57"/>
      <c r="AI423" s="133"/>
    </row>
    <row r="424" spans="1:35" ht="14.25" customHeight="1">
      <c r="A424" s="147" t="s">
        <v>2238</v>
      </c>
      <c r="B424" s="133">
        <v>1</v>
      </c>
      <c r="C424" s="133">
        <v>42</v>
      </c>
      <c r="D424" s="133">
        <f t="shared" si="47"/>
        <v>21</v>
      </c>
      <c r="E424" s="133">
        <f t="shared" si="47"/>
        <v>21</v>
      </c>
      <c r="F424" s="227">
        <v>0</v>
      </c>
      <c r="G424" s="227">
        <v>0</v>
      </c>
      <c r="H424" s="133">
        <v>1</v>
      </c>
      <c r="I424" s="133">
        <v>1</v>
      </c>
      <c r="J424" s="133">
        <v>18</v>
      </c>
      <c r="K424" s="133">
        <v>6</v>
      </c>
      <c r="L424" s="133">
        <v>2</v>
      </c>
      <c r="M424" s="133">
        <v>14</v>
      </c>
      <c r="N424" s="227">
        <v>0</v>
      </c>
      <c r="O424" s="227">
        <v>0</v>
      </c>
      <c r="P424" s="227">
        <v>0</v>
      </c>
      <c r="Q424" s="227">
        <v>0</v>
      </c>
      <c r="R424" s="227">
        <v>0</v>
      </c>
      <c r="S424" s="227">
        <v>0</v>
      </c>
      <c r="T424" s="133" t="s">
        <v>1902</v>
      </c>
      <c r="U424" s="133" t="s">
        <v>1902</v>
      </c>
      <c r="V424" s="133" t="s">
        <v>1902</v>
      </c>
      <c r="W424" s="133" t="s">
        <v>1902</v>
      </c>
      <c r="X424" s="133" t="s">
        <v>1902</v>
      </c>
      <c r="Y424" s="227">
        <v>0</v>
      </c>
      <c r="Z424" s="227">
        <v>0</v>
      </c>
      <c r="AA424" s="227">
        <v>0</v>
      </c>
      <c r="AB424" s="227">
        <f t="shared" si="43"/>
        <v>0</v>
      </c>
      <c r="AC424" s="133" t="s">
        <v>1902</v>
      </c>
      <c r="AD424" s="57"/>
      <c r="AE424" s="57"/>
      <c r="AF424" s="57"/>
      <c r="AH424" s="57"/>
      <c r="AI424" s="133"/>
    </row>
    <row r="425" spans="1:35" ht="14.25" customHeight="1">
      <c r="A425" s="147" t="s">
        <v>2240</v>
      </c>
      <c r="B425" s="133">
        <v>3</v>
      </c>
      <c r="C425" s="133">
        <v>407</v>
      </c>
      <c r="D425" s="133">
        <f t="shared" si="47"/>
        <v>304</v>
      </c>
      <c r="E425" s="133">
        <f t="shared" si="47"/>
        <v>103</v>
      </c>
      <c r="F425" s="227">
        <v>0</v>
      </c>
      <c r="G425" s="227">
        <v>0</v>
      </c>
      <c r="H425" s="133">
        <v>3</v>
      </c>
      <c r="I425" s="227">
        <v>0</v>
      </c>
      <c r="J425" s="133">
        <v>273</v>
      </c>
      <c r="K425" s="133">
        <v>47</v>
      </c>
      <c r="L425" s="133">
        <v>23</v>
      </c>
      <c r="M425" s="133">
        <v>55</v>
      </c>
      <c r="N425" s="133">
        <v>5</v>
      </c>
      <c r="O425" s="133">
        <v>1</v>
      </c>
      <c r="P425" s="227">
        <v>0</v>
      </c>
      <c r="Q425" s="227">
        <v>0</v>
      </c>
      <c r="R425" s="227">
        <v>0</v>
      </c>
      <c r="S425" s="227">
        <v>0</v>
      </c>
      <c r="T425" s="133" t="s">
        <v>2265</v>
      </c>
      <c r="U425" s="133" t="s">
        <v>2265</v>
      </c>
      <c r="V425" s="133" t="s">
        <v>2265</v>
      </c>
      <c r="W425" s="133" t="s">
        <v>2265</v>
      </c>
      <c r="X425" s="133" t="s">
        <v>2265</v>
      </c>
      <c r="Y425" s="133" t="s">
        <v>2265</v>
      </c>
      <c r="Z425" s="227">
        <v>0</v>
      </c>
      <c r="AA425" s="227">
        <v>0</v>
      </c>
      <c r="AB425" s="227" t="s">
        <v>1902</v>
      </c>
      <c r="AC425" s="133" t="s">
        <v>2265</v>
      </c>
      <c r="AD425" s="57"/>
      <c r="AE425" s="57"/>
      <c r="AF425" s="57"/>
      <c r="AH425" s="57"/>
      <c r="AI425" s="133"/>
    </row>
    <row r="426" spans="1:32" ht="14.25" customHeight="1">
      <c r="A426" s="58" t="s">
        <v>2149</v>
      </c>
      <c r="B426" s="133">
        <v>25</v>
      </c>
      <c r="C426" s="133">
        <v>1246</v>
      </c>
      <c r="D426" s="133">
        <f t="shared" si="41"/>
        <v>907</v>
      </c>
      <c r="E426" s="133">
        <f t="shared" si="42"/>
        <v>339</v>
      </c>
      <c r="F426" s="133">
        <v>3</v>
      </c>
      <c r="G426" s="133">
        <v>1</v>
      </c>
      <c r="H426" s="133">
        <v>22</v>
      </c>
      <c r="I426" s="133">
        <v>8</v>
      </c>
      <c r="J426" s="133">
        <v>840</v>
      </c>
      <c r="K426" s="133">
        <v>255</v>
      </c>
      <c r="L426" s="133">
        <v>32</v>
      </c>
      <c r="M426" s="133">
        <v>77</v>
      </c>
      <c r="N426" s="133">
        <v>52</v>
      </c>
      <c r="O426" s="227">
        <v>0</v>
      </c>
      <c r="P426" s="133">
        <v>42</v>
      </c>
      <c r="Q426" s="133">
        <v>2</v>
      </c>
      <c r="R426" s="133">
        <v>3</v>
      </c>
      <c r="S426" s="133">
        <v>6</v>
      </c>
      <c r="T426" s="133">
        <v>573353</v>
      </c>
      <c r="U426" s="133">
        <v>1320000</v>
      </c>
      <c r="V426" s="133">
        <v>2582907</v>
      </c>
      <c r="W426" s="133">
        <v>2535748</v>
      </c>
      <c r="X426" s="133">
        <v>24556</v>
      </c>
      <c r="Y426" s="133">
        <v>22603</v>
      </c>
      <c r="Z426" s="227">
        <v>0</v>
      </c>
      <c r="AA426" s="133">
        <v>778</v>
      </c>
      <c r="AB426" s="227">
        <f t="shared" si="43"/>
        <v>21825</v>
      </c>
      <c r="AC426" s="133">
        <v>1143106</v>
      </c>
      <c r="AE426" s="57"/>
      <c r="AF426" s="133"/>
    </row>
    <row r="427" spans="1:32" ht="14.25" customHeight="1">
      <c r="A427" s="58" t="s">
        <v>2153</v>
      </c>
      <c r="B427" s="133">
        <v>4</v>
      </c>
      <c r="C427" s="133">
        <v>126</v>
      </c>
      <c r="D427" s="133">
        <f t="shared" si="41"/>
        <v>91</v>
      </c>
      <c r="E427" s="133">
        <f t="shared" si="42"/>
        <v>35</v>
      </c>
      <c r="F427" s="227">
        <v>0</v>
      </c>
      <c r="G427" s="227">
        <v>0</v>
      </c>
      <c r="H427" s="133">
        <v>5</v>
      </c>
      <c r="I427" s="133">
        <v>1</v>
      </c>
      <c r="J427" s="133">
        <v>75</v>
      </c>
      <c r="K427" s="133">
        <v>15</v>
      </c>
      <c r="L427" s="133">
        <v>11</v>
      </c>
      <c r="M427" s="133">
        <v>19</v>
      </c>
      <c r="N427" s="227">
        <v>0</v>
      </c>
      <c r="O427" s="227">
        <v>0</v>
      </c>
      <c r="P427" s="227">
        <v>0</v>
      </c>
      <c r="Q427" s="227">
        <v>0</v>
      </c>
      <c r="R427" s="227">
        <v>0</v>
      </c>
      <c r="S427" s="227">
        <v>0</v>
      </c>
      <c r="T427" s="133">
        <v>43038</v>
      </c>
      <c r="U427" s="133">
        <v>407982</v>
      </c>
      <c r="V427" s="133">
        <v>721979</v>
      </c>
      <c r="W427" s="133">
        <v>721979</v>
      </c>
      <c r="X427" s="227">
        <v>0</v>
      </c>
      <c r="Y427" s="227">
        <v>0</v>
      </c>
      <c r="Z427" s="227">
        <v>0</v>
      </c>
      <c r="AA427" s="227">
        <v>0</v>
      </c>
      <c r="AB427" s="227">
        <f t="shared" si="43"/>
        <v>0</v>
      </c>
      <c r="AC427" s="133">
        <v>280583</v>
      </c>
      <c r="AE427" s="57"/>
      <c r="AF427" s="133"/>
    </row>
    <row r="428" spans="1:32" ht="14.25" customHeight="1">
      <c r="A428" s="58" t="s">
        <v>2154</v>
      </c>
      <c r="B428" s="133">
        <v>1</v>
      </c>
      <c r="C428" s="133">
        <v>12</v>
      </c>
      <c r="D428" s="133">
        <f t="shared" si="41"/>
        <v>5</v>
      </c>
      <c r="E428" s="133">
        <f t="shared" si="42"/>
        <v>7</v>
      </c>
      <c r="F428" s="227">
        <v>0</v>
      </c>
      <c r="G428" s="227">
        <v>0</v>
      </c>
      <c r="H428" s="227">
        <v>0</v>
      </c>
      <c r="I428" s="227">
        <v>0</v>
      </c>
      <c r="J428" s="133">
        <v>5</v>
      </c>
      <c r="K428" s="133">
        <v>2</v>
      </c>
      <c r="L428" s="227">
        <v>0</v>
      </c>
      <c r="M428" s="133">
        <v>5</v>
      </c>
      <c r="N428" s="227">
        <v>0</v>
      </c>
      <c r="O428" s="227">
        <v>0</v>
      </c>
      <c r="P428" s="227">
        <v>0</v>
      </c>
      <c r="Q428" s="227">
        <v>0</v>
      </c>
      <c r="R428" s="227">
        <v>0</v>
      </c>
      <c r="S428" s="227">
        <v>0</v>
      </c>
      <c r="T428" s="133" t="s">
        <v>1902</v>
      </c>
      <c r="U428" s="133" t="s">
        <v>1902</v>
      </c>
      <c r="V428" s="133" t="s">
        <v>1902</v>
      </c>
      <c r="W428" s="133" t="s">
        <v>1902</v>
      </c>
      <c r="X428" s="227">
        <v>0</v>
      </c>
      <c r="Y428" s="227">
        <v>0</v>
      </c>
      <c r="Z428" s="227">
        <v>0</v>
      </c>
      <c r="AA428" s="227">
        <v>0</v>
      </c>
      <c r="AB428" s="227">
        <f t="shared" si="43"/>
        <v>0</v>
      </c>
      <c r="AC428" s="133" t="s">
        <v>1902</v>
      </c>
      <c r="AE428" s="57"/>
      <c r="AF428" s="133"/>
    </row>
    <row r="429" spans="1:32" ht="14.25" customHeight="1">
      <c r="A429" s="58" t="s">
        <v>2155</v>
      </c>
      <c r="B429" s="133">
        <v>5</v>
      </c>
      <c r="C429" s="133">
        <v>124</v>
      </c>
      <c r="D429" s="133">
        <f t="shared" si="41"/>
        <v>24</v>
      </c>
      <c r="E429" s="133">
        <f t="shared" si="42"/>
        <v>100</v>
      </c>
      <c r="F429" s="227">
        <v>0</v>
      </c>
      <c r="G429" s="227">
        <v>0</v>
      </c>
      <c r="H429" s="133">
        <v>4</v>
      </c>
      <c r="I429" s="133">
        <v>4</v>
      </c>
      <c r="J429" s="133">
        <v>16</v>
      </c>
      <c r="K429" s="133">
        <v>80</v>
      </c>
      <c r="L429" s="133">
        <v>4</v>
      </c>
      <c r="M429" s="133">
        <v>16</v>
      </c>
      <c r="N429" s="227">
        <v>0</v>
      </c>
      <c r="O429" s="227">
        <v>0</v>
      </c>
      <c r="P429" s="227">
        <v>0</v>
      </c>
      <c r="Q429" s="227">
        <v>0</v>
      </c>
      <c r="R429" s="133">
        <v>3</v>
      </c>
      <c r="S429" s="133">
        <v>6</v>
      </c>
      <c r="T429" s="133">
        <v>27609</v>
      </c>
      <c r="U429" s="133">
        <v>120800</v>
      </c>
      <c r="V429" s="133">
        <v>160970</v>
      </c>
      <c r="W429" s="133">
        <v>156446</v>
      </c>
      <c r="X429" s="133">
        <v>4524</v>
      </c>
      <c r="Y429" s="227">
        <v>0</v>
      </c>
      <c r="Z429" s="227">
        <v>0</v>
      </c>
      <c r="AA429" s="227">
        <v>0</v>
      </c>
      <c r="AB429" s="227">
        <f t="shared" si="43"/>
        <v>0</v>
      </c>
      <c r="AC429" s="133">
        <v>36426</v>
      </c>
      <c r="AE429" s="57"/>
      <c r="AF429" s="133"/>
    </row>
    <row r="430" spans="1:32" ht="14.25" customHeight="1">
      <c r="A430" s="58" t="s">
        <v>2157</v>
      </c>
      <c r="B430" s="133">
        <v>3</v>
      </c>
      <c r="C430" s="133">
        <v>16</v>
      </c>
      <c r="D430" s="133">
        <f t="shared" si="41"/>
        <v>12</v>
      </c>
      <c r="E430" s="133">
        <f t="shared" si="42"/>
        <v>4</v>
      </c>
      <c r="F430" s="133">
        <v>1</v>
      </c>
      <c r="G430" s="227">
        <v>0</v>
      </c>
      <c r="H430" s="133">
        <v>1</v>
      </c>
      <c r="I430" s="227">
        <v>0</v>
      </c>
      <c r="J430" s="133">
        <v>9</v>
      </c>
      <c r="K430" s="133">
        <v>1</v>
      </c>
      <c r="L430" s="133">
        <v>1</v>
      </c>
      <c r="M430" s="133">
        <v>3</v>
      </c>
      <c r="N430" s="227">
        <v>0</v>
      </c>
      <c r="O430" s="227">
        <v>0</v>
      </c>
      <c r="P430" s="227">
        <v>0</v>
      </c>
      <c r="Q430" s="227">
        <v>0</v>
      </c>
      <c r="R430" s="227">
        <v>0</v>
      </c>
      <c r="S430" s="227">
        <v>0</v>
      </c>
      <c r="T430" s="133">
        <v>3622</v>
      </c>
      <c r="U430" s="133">
        <v>4652</v>
      </c>
      <c r="V430" s="133">
        <v>10823</v>
      </c>
      <c r="W430" s="133">
        <v>10823</v>
      </c>
      <c r="X430" s="227">
        <v>0</v>
      </c>
      <c r="Y430" s="227">
        <v>0</v>
      </c>
      <c r="Z430" s="227">
        <v>0</v>
      </c>
      <c r="AA430" s="227">
        <v>0</v>
      </c>
      <c r="AB430" s="227">
        <f t="shared" si="43"/>
        <v>0</v>
      </c>
      <c r="AC430" s="133">
        <v>5714</v>
      </c>
      <c r="AE430" s="57"/>
      <c r="AF430" s="133"/>
    </row>
    <row r="431" spans="1:32" ht="14.25" customHeight="1">
      <c r="A431" s="58" t="s">
        <v>2163</v>
      </c>
      <c r="B431" s="133">
        <v>2</v>
      </c>
      <c r="C431" s="133">
        <v>24</v>
      </c>
      <c r="D431" s="133">
        <f t="shared" si="41"/>
        <v>20</v>
      </c>
      <c r="E431" s="133">
        <f t="shared" si="42"/>
        <v>4</v>
      </c>
      <c r="F431" s="227">
        <v>0</v>
      </c>
      <c r="G431" s="227">
        <v>0</v>
      </c>
      <c r="H431" s="133">
        <v>1</v>
      </c>
      <c r="I431" s="227">
        <v>0</v>
      </c>
      <c r="J431" s="133">
        <v>19</v>
      </c>
      <c r="K431" s="133">
        <v>4</v>
      </c>
      <c r="L431" s="227">
        <v>0</v>
      </c>
      <c r="M431" s="227">
        <v>0</v>
      </c>
      <c r="N431" s="227">
        <v>0</v>
      </c>
      <c r="O431" s="227">
        <v>0</v>
      </c>
      <c r="P431" s="227">
        <v>0</v>
      </c>
      <c r="Q431" s="227">
        <v>0</v>
      </c>
      <c r="R431" s="227">
        <v>0</v>
      </c>
      <c r="S431" s="227">
        <v>0</v>
      </c>
      <c r="T431" s="133" t="s">
        <v>1902</v>
      </c>
      <c r="U431" s="133" t="s">
        <v>1902</v>
      </c>
      <c r="V431" s="133" t="s">
        <v>1902</v>
      </c>
      <c r="W431" s="133" t="s">
        <v>1902</v>
      </c>
      <c r="X431" s="227">
        <v>0</v>
      </c>
      <c r="Y431" s="227">
        <v>0</v>
      </c>
      <c r="Z431" s="227">
        <v>0</v>
      </c>
      <c r="AA431" s="227">
        <v>0</v>
      </c>
      <c r="AB431" s="227">
        <f t="shared" si="43"/>
        <v>0</v>
      </c>
      <c r="AC431" s="133" t="s">
        <v>1902</v>
      </c>
      <c r="AE431" s="57"/>
      <c r="AF431" s="133"/>
    </row>
    <row r="432" spans="1:32" ht="14.25" customHeight="1">
      <c r="A432" s="58" t="s">
        <v>2166</v>
      </c>
      <c r="B432" s="133">
        <v>1</v>
      </c>
      <c r="C432" s="133">
        <v>16</v>
      </c>
      <c r="D432" s="133">
        <f t="shared" si="41"/>
        <v>15</v>
      </c>
      <c r="E432" s="133">
        <f t="shared" si="42"/>
        <v>1</v>
      </c>
      <c r="F432" s="227">
        <v>0</v>
      </c>
      <c r="G432" s="227">
        <v>0</v>
      </c>
      <c r="H432" s="133">
        <v>1</v>
      </c>
      <c r="I432" s="133">
        <v>1</v>
      </c>
      <c r="J432" s="133">
        <v>14</v>
      </c>
      <c r="K432" s="227">
        <v>0</v>
      </c>
      <c r="L432" s="227">
        <v>0</v>
      </c>
      <c r="M432" s="227">
        <v>0</v>
      </c>
      <c r="N432" s="227">
        <v>0</v>
      </c>
      <c r="O432" s="227">
        <v>0</v>
      </c>
      <c r="P432" s="227">
        <v>0</v>
      </c>
      <c r="Q432" s="227">
        <v>0</v>
      </c>
      <c r="R432" s="227">
        <v>0</v>
      </c>
      <c r="S432" s="227">
        <v>0</v>
      </c>
      <c r="T432" s="133" t="s">
        <v>1902</v>
      </c>
      <c r="U432" s="133" t="s">
        <v>1902</v>
      </c>
      <c r="V432" s="133" t="s">
        <v>1902</v>
      </c>
      <c r="W432" s="227">
        <v>0</v>
      </c>
      <c r="X432" s="133" t="s">
        <v>1902</v>
      </c>
      <c r="Y432" s="227">
        <v>0</v>
      </c>
      <c r="Z432" s="227">
        <v>0</v>
      </c>
      <c r="AA432" s="227">
        <v>0</v>
      </c>
      <c r="AB432" s="227">
        <f t="shared" si="43"/>
        <v>0</v>
      </c>
      <c r="AC432" s="133" t="s">
        <v>1902</v>
      </c>
      <c r="AE432" s="57"/>
      <c r="AF432" s="133"/>
    </row>
    <row r="433" spans="1:32" ht="14.25" customHeight="1">
      <c r="A433" s="58" t="s">
        <v>2167</v>
      </c>
      <c r="B433" s="133">
        <v>3</v>
      </c>
      <c r="C433" s="133">
        <v>45</v>
      </c>
      <c r="D433" s="133">
        <f t="shared" si="41"/>
        <v>30</v>
      </c>
      <c r="E433" s="133">
        <f t="shared" si="42"/>
        <v>15</v>
      </c>
      <c r="F433" s="227">
        <v>0</v>
      </c>
      <c r="G433" s="133">
        <v>1</v>
      </c>
      <c r="H433" s="133">
        <v>3</v>
      </c>
      <c r="I433" s="227">
        <v>0</v>
      </c>
      <c r="J433" s="133">
        <v>26</v>
      </c>
      <c r="K433" s="133">
        <v>2</v>
      </c>
      <c r="L433" s="133">
        <v>1</v>
      </c>
      <c r="M433" s="133">
        <v>12</v>
      </c>
      <c r="N433" s="227">
        <v>0</v>
      </c>
      <c r="O433" s="227">
        <v>0</v>
      </c>
      <c r="P433" s="227">
        <v>0</v>
      </c>
      <c r="Q433" s="227">
        <v>0</v>
      </c>
      <c r="R433" s="227">
        <v>0</v>
      </c>
      <c r="S433" s="227">
        <v>0</v>
      </c>
      <c r="T433" s="133">
        <v>19184</v>
      </c>
      <c r="U433" s="133">
        <v>83422</v>
      </c>
      <c r="V433" s="133">
        <v>155877</v>
      </c>
      <c r="W433" s="133">
        <v>155099</v>
      </c>
      <c r="X433" s="227">
        <v>0</v>
      </c>
      <c r="Y433" s="133">
        <v>778</v>
      </c>
      <c r="Z433" s="227">
        <v>0</v>
      </c>
      <c r="AA433" s="133">
        <v>778</v>
      </c>
      <c r="AB433" s="227">
        <f t="shared" si="43"/>
        <v>0</v>
      </c>
      <c r="AC433" s="133">
        <v>67088</v>
      </c>
      <c r="AE433" s="57"/>
      <c r="AF433" s="133"/>
    </row>
    <row r="434" spans="1:32" ht="14.25" customHeight="1">
      <c r="A434" s="58" t="s">
        <v>2207</v>
      </c>
      <c r="B434" s="133">
        <v>1</v>
      </c>
      <c r="C434" s="133">
        <v>824</v>
      </c>
      <c r="D434" s="133">
        <f t="shared" si="41"/>
        <v>687</v>
      </c>
      <c r="E434" s="133">
        <f t="shared" si="42"/>
        <v>137</v>
      </c>
      <c r="F434" s="227">
        <v>0</v>
      </c>
      <c r="G434" s="227">
        <v>0</v>
      </c>
      <c r="H434" s="133">
        <v>4</v>
      </c>
      <c r="I434" s="227">
        <v>0</v>
      </c>
      <c r="J434" s="133">
        <v>664</v>
      </c>
      <c r="K434" s="133">
        <v>138</v>
      </c>
      <c r="L434" s="133">
        <v>9</v>
      </c>
      <c r="M434" s="133">
        <v>1</v>
      </c>
      <c r="N434" s="133">
        <v>52</v>
      </c>
      <c r="O434" s="227">
        <v>0</v>
      </c>
      <c r="P434" s="133">
        <v>42</v>
      </c>
      <c r="Q434" s="133">
        <v>2</v>
      </c>
      <c r="R434" s="227">
        <v>0</v>
      </c>
      <c r="S434" s="227">
        <v>0</v>
      </c>
      <c r="T434" s="133" t="s">
        <v>1902</v>
      </c>
      <c r="U434" s="133" t="s">
        <v>1902</v>
      </c>
      <c r="V434" s="133" t="s">
        <v>1902</v>
      </c>
      <c r="W434" s="133" t="s">
        <v>1902</v>
      </c>
      <c r="X434" s="227">
        <v>0</v>
      </c>
      <c r="Y434" s="227">
        <v>0</v>
      </c>
      <c r="Z434" s="227">
        <v>0</v>
      </c>
      <c r="AA434" s="227">
        <v>0</v>
      </c>
      <c r="AB434" s="227">
        <f t="shared" si="43"/>
        <v>0</v>
      </c>
      <c r="AC434" s="133" t="s">
        <v>1902</v>
      </c>
      <c r="AE434" s="57"/>
      <c r="AF434" s="133"/>
    </row>
    <row r="435" spans="1:32" ht="14.25" customHeight="1">
      <c r="A435" s="58" t="s">
        <v>2169</v>
      </c>
      <c r="B435" s="133">
        <v>2</v>
      </c>
      <c r="C435" s="133">
        <v>22</v>
      </c>
      <c r="D435" s="133">
        <f t="shared" si="41"/>
        <v>2</v>
      </c>
      <c r="E435" s="133">
        <f t="shared" si="42"/>
        <v>20</v>
      </c>
      <c r="F435" s="133">
        <v>2</v>
      </c>
      <c r="G435" s="227">
        <v>0</v>
      </c>
      <c r="H435" s="227">
        <v>0</v>
      </c>
      <c r="I435" s="227">
        <v>0</v>
      </c>
      <c r="J435" s="227">
        <v>0</v>
      </c>
      <c r="K435" s="133">
        <v>1</v>
      </c>
      <c r="L435" s="227">
        <v>0</v>
      </c>
      <c r="M435" s="133">
        <v>19</v>
      </c>
      <c r="N435" s="227">
        <v>0</v>
      </c>
      <c r="O435" s="227">
        <v>0</v>
      </c>
      <c r="P435" s="227">
        <v>0</v>
      </c>
      <c r="Q435" s="227">
        <v>0</v>
      </c>
      <c r="R435" s="227">
        <v>0</v>
      </c>
      <c r="S435" s="227">
        <v>0</v>
      </c>
      <c r="T435" s="133" t="s">
        <v>1902</v>
      </c>
      <c r="U435" s="133" t="s">
        <v>1902</v>
      </c>
      <c r="V435" s="133" t="s">
        <v>1902</v>
      </c>
      <c r="W435" s="227">
        <v>0</v>
      </c>
      <c r="X435" s="133" t="s">
        <v>1902</v>
      </c>
      <c r="Y435" s="227">
        <v>0</v>
      </c>
      <c r="Z435" s="227">
        <v>0</v>
      </c>
      <c r="AA435" s="227">
        <v>0</v>
      </c>
      <c r="AB435" s="227">
        <f t="shared" si="43"/>
        <v>0</v>
      </c>
      <c r="AC435" s="133" t="s">
        <v>1902</v>
      </c>
      <c r="AE435" s="57"/>
      <c r="AF435" s="133"/>
    </row>
    <row r="436" spans="1:32" ht="14.25" customHeight="1">
      <c r="A436" s="58" t="s">
        <v>2204</v>
      </c>
      <c r="B436" s="133">
        <v>3</v>
      </c>
      <c r="C436" s="133">
        <v>37</v>
      </c>
      <c r="D436" s="133">
        <f t="shared" si="41"/>
        <v>21</v>
      </c>
      <c r="E436" s="133">
        <f t="shared" si="42"/>
        <v>16</v>
      </c>
      <c r="F436" s="227">
        <v>0</v>
      </c>
      <c r="G436" s="227">
        <v>0</v>
      </c>
      <c r="H436" s="133">
        <v>3</v>
      </c>
      <c r="I436" s="133">
        <v>2</v>
      </c>
      <c r="J436" s="133">
        <v>12</v>
      </c>
      <c r="K436" s="133">
        <v>12</v>
      </c>
      <c r="L436" s="133">
        <v>6</v>
      </c>
      <c r="M436" s="133">
        <v>2</v>
      </c>
      <c r="N436" s="227">
        <v>0</v>
      </c>
      <c r="O436" s="227">
        <v>0</v>
      </c>
      <c r="P436" s="227">
        <v>0</v>
      </c>
      <c r="Q436" s="227">
        <v>0</v>
      </c>
      <c r="R436" s="227">
        <v>0</v>
      </c>
      <c r="S436" s="227">
        <v>0</v>
      </c>
      <c r="T436" s="133">
        <v>11346</v>
      </c>
      <c r="U436" s="133">
        <v>23313</v>
      </c>
      <c r="V436" s="133">
        <v>60664</v>
      </c>
      <c r="W436" s="133">
        <v>36611</v>
      </c>
      <c r="X436" s="133">
        <v>2228</v>
      </c>
      <c r="Y436" s="133">
        <v>21825</v>
      </c>
      <c r="Z436" s="227">
        <v>0</v>
      </c>
      <c r="AA436" s="227">
        <v>0</v>
      </c>
      <c r="AB436" s="227">
        <f t="shared" si="43"/>
        <v>21825</v>
      </c>
      <c r="AC436" s="133">
        <v>34585</v>
      </c>
      <c r="AE436" s="57"/>
      <c r="AF436" s="133"/>
    </row>
    <row r="437" spans="1:35" ht="14.25" customHeight="1">
      <c r="A437" s="147" t="s">
        <v>2235</v>
      </c>
      <c r="B437" s="133">
        <v>8</v>
      </c>
      <c r="C437" s="133">
        <v>50</v>
      </c>
      <c r="D437" s="133">
        <f aca="true" t="shared" si="48" ref="D437:D442">(F437+H437+J437+L437+N437)-P437</f>
        <v>28</v>
      </c>
      <c r="E437" s="133">
        <f aca="true" t="shared" si="49" ref="E437:E442">(G437+I437+K437+M437+O437)-Q437</f>
        <v>22</v>
      </c>
      <c r="F437" s="133">
        <v>2</v>
      </c>
      <c r="G437" s="227">
        <v>0</v>
      </c>
      <c r="H437" s="133">
        <v>4</v>
      </c>
      <c r="I437" s="227">
        <v>0</v>
      </c>
      <c r="J437" s="133">
        <v>19</v>
      </c>
      <c r="K437" s="133">
        <v>4</v>
      </c>
      <c r="L437" s="133">
        <v>3</v>
      </c>
      <c r="M437" s="133">
        <v>18</v>
      </c>
      <c r="N437" s="227">
        <v>0</v>
      </c>
      <c r="O437" s="227">
        <v>0</v>
      </c>
      <c r="P437" s="227">
        <v>0</v>
      </c>
      <c r="Q437" s="227">
        <v>0</v>
      </c>
      <c r="R437" s="227">
        <v>0</v>
      </c>
      <c r="S437" s="227">
        <v>0</v>
      </c>
      <c r="T437" s="133">
        <v>9141</v>
      </c>
      <c r="U437" s="133">
        <v>30999</v>
      </c>
      <c r="V437" s="133">
        <v>50260</v>
      </c>
      <c r="W437" s="133">
        <v>48491</v>
      </c>
      <c r="X437" s="133">
        <v>991</v>
      </c>
      <c r="Y437" s="133">
        <v>778</v>
      </c>
      <c r="Z437" s="227">
        <v>0</v>
      </c>
      <c r="AA437" s="133">
        <v>778</v>
      </c>
      <c r="AB437" s="227">
        <f t="shared" si="43"/>
        <v>0</v>
      </c>
      <c r="AC437" s="133">
        <v>17835</v>
      </c>
      <c r="AD437" s="57"/>
      <c r="AE437" s="57"/>
      <c r="AF437" s="57"/>
      <c r="AH437" s="57"/>
      <c r="AI437" s="133"/>
    </row>
    <row r="438" spans="1:35" ht="14.25" customHeight="1">
      <c r="A438" s="147" t="s">
        <v>2236</v>
      </c>
      <c r="B438" s="133">
        <v>11</v>
      </c>
      <c r="C438" s="133">
        <v>146</v>
      </c>
      <c r="D438" s="133">
        <f t="shared" si="48"/>
        <v>70</v>
      </c>
      <c r="E438" s="133">
        <f t="shared" si="49"/>
        <v>76</v>
      </c>
      <c r="F438" s="133">
        <v>1</v>
      </c>
      <c r="G438" s="133">
        <v>1</v>
      </c>
      <c r="H438" s="133">
        <v>6</v>
      </c>
      <c r="I438" s="133">
        <v>4</v>
      </c>
      <c r="J438" s="133">
        <v>54</v>
      </c>
      <c r="K438" s="133">
        <v>25</v>
      </c>
      <c r="L438" s="133">
        <v>9</v>
      </c>
      <c r="M438" s="133">
        <v>46</v>
      </c>
      <c r="N438" s="227">
        <v>0</v>
      </c>
      <c r="O438" s="227">
        <v>0</v>
      </c>
      <c r="P438" s="227">
        <v>0</v>
      </c>
      <c r="Q438" s="227">
        <v>0</v>
      </c>
      <c r="R438" s="227">
        <v>0</v>
      </c>
      <c r="S438" s="227">
        <v>0</v>
      </c>
      <c r="T438" s="133">
        <v>40417</v>
      </c>
      <c r="U438" s="133">
        <v>63015</v>
      </c>
      <c r="V438" s="133">
        <v>155202</v>
      </c>
      <c r="W438" s="133">
        <v>109812</v>
      </c>
      <c r="X438" s="133">
        <v>23565</v>
      </c>
      <c r="Y438" s="133">
        <v>21825</v>
      </c>
      <c r="Z438" s="227">
        <v>0</v>
      </c>
      <c r="AA438" s="227">
        <v>0</v>
      </c>
      <c r="AB438" s="227">
        <f t="shared" si="43"/>
        <v>21825</v>
      </c>
      <c r="AC438" s="133">
        <v>82088</v>
      </c>
      <c r="AD438" s="57"/>
      <c r="AE438" s="57"/>
      <c r="AF438" s="57"/>
      <c r="AH438" s="57"/>
      <c r="AI438" s="133"/>
    </row>
    <row r="439" spans="1:35" ht="14.25" customHeight="1">
      <c r="A439" s="147" t="s">
        <v>2237</v>
      </c>
      <c r="B439" s="133">
        <v>2</v>
      </c>
      <c r="C439" s="133">
        <v>49</v>
      </c>
      <c r="D439" s="133">
        <f t="shared" si="48"/>
        <v>32</v>
      </c>
      <c r="E439" s="133">
        <f t="shared" si="49"/>
        <v>17</v>
      </c>
      <c r="F439" s="227">
        <v>0</v>
      </c>
      <c r="G439" s="227">
        <v>0</v>
      </c>
      <c r="H439" s="133">
        <v>3</v>
      </c>
      <c r="I439" s="133">
        <v>2</v>
      </c>
      <c r="J439" s="133">
        <v>29</v>
      </c>
      <c r="K439" s="133">
        <v>13</v>
      </c>
      <c r="L439" s="227">
        <v>0</v>
      </c>
      <c r="M439" s="133">
        <v>2</v>
      </c>
      <c r="N439" s="227">
        <v>0</v>
      </c>
      <c r="O439" s="227">
        <v>0</v>
      </c>
      <c r="P439" s="227">
        <v>0</v>
      </c>
      <c r="Q439" s="227">
        <v>0</v>
      </c>
      <c r="R439" s="133">
        <v>3</v>
      </c>
      <c r="S439" s="133">
        <v>6</v>
      </c>
      <c r="T439" s="133" t="s">
        <v>1902</v>
      </c>
      <c r="U439" s="133" t="s">
        <v>1902</v>
      </c>
      <c r="V439" s="133" t="s">
        <v>1902</v>
      </c>
      <c r="W439" s="133" t="s">
        <v>1902</v>
      </c>
      <c r="X439" s="227">
        <v>0</v>
      </c>
      <c r="Y439" s="227">
        <v>0</v>
      </c>
      <c r="Z439" s="227">
        <v>0</v>
      </c>
      <c r="AA439" s="227">
        <v>0</v>
      </c>
      <c r="AB439" s="227">
        <f t="shared" si="43"/>
        <v>0</v>
      </c>
      <c r="AC439" s="133" t="s">
        <v>1902</v>
      </c>
      <c r="AD439" s="57"/>
      <c r="AE439" s="57"/>
      <c r="AF439" s="57"/>
      <c r="AH439" s="57"/>
      <c r="AI439" s="133"/>
    </row>
    <row r="440" spans="1:35" ht="14.25" customHeight="1">
      <c r="A440" s="147" t="s">
        <v>2238</v>
      </c>
      <c r="B440" s="133">
        <v>1</v>
      </c>
      <c r="C440" s="133">
        <v>33</v>
      </c>
      <c r="D440" s="133">
        <f t="shared" si="48"/>
        <v>23</v>
      </c>
      <c r="E440" s="133">
        <f t="shared" si="49"/>
        <v>10</v>
      </c>
      <c r="F440" s="227">
        <v>0</v>
      </c>
      <c r="G440" s="227">
        <v>0</v>
      </c>
      <c r="H440" s="133">
        <v>4</v>
      </c>
      <c r="I440" s="133">
        <v>1</v>
      </c>
      <c r="J440" s="133">
        <v>18</v>
      </c>
      <c r="K440" s="133">
        <v>7</v>
      </c>
      <c r="L440" s="133">
        <v>1</v>
      </c>
      <c r="M440" s="133">
        <v>2</v>
      </c>
      <c r="N440" s="227">
        <v>0</v>
      </c>
      <c r="O440" s="227">
        <v>0</v>
      </c>
      <c r="P440" s="227">
        <v>0</v>
      </c>
      <c r="Q440" s="227">
        <v>0</v>
      </c>
      <c r="R440" s="227">
        <v>0</v>
      </c>
      <c r="S440" s="227">
        <v>0</v>
      </c>
      <c r="T440" s="133" t="s">
        <v>1902</v>
      </c>
      <c r="U440" s="133" t="s">
        <v>1902</v>
      </c>
      <c r="V440" s="133" t="s">
        <v>1902</v>
      </c>
      <c r="W440" s="133" t="s">
        <v>1902</v>
      </c>
      <c r="X440" s="227">
        <v>0</v>
      </c>
      <c r="Y440" s="227">
        <v>0</v>
      </c>
      <c r="Z440" s="227">
        <v>0</v>
      </c>
      <c r="AA440" s="227">
        <v>0</v>
      </c>
      <c r="AB440" s="227">
        <f t="shared" si="43"/>
        <v>0</v>
      </c>
      <c r="AC440" s="133" t="s">
        <v>1902</v>
      </c>
      <c r="AD440" s="57"/>
      <c r="AE440" s="57"/>
      <c r="AF440" s="57"/>
      <c r="AH440" s="57"/>
      <c r="AI440" s="133"/>
    </row>
    <row r="441" spans="1:35" ht="14.25" customHeight="1">
      <c r="A441" s="147" t="s">
        <v>2239</v>
      </c>
      <c r="B441" s="133">
        <v>2</v>
      </c>
      <c r="C441" s="133">
        <v>144</v>
      </c>
      <c r="D441" s="133">
        <f t="shared" si="48"/>
        <v>67</v>
      </c>
      <c r="E441" s="133">
        <f t="shared" si="49"/>
        <v>77</v>
      </c>
      <c r="F441" s="227">
        <v>0</v>
      </c>
      <c r="G441" s="227">
        <v>0</v>
      </c>
      <c r="H441" s="133">
        <v>1</v>
      </c>
      <c r="I441" s="133">
        <v>1</v>
      </c>
      <c r="J441" s="133">
        <v>56</v>
      </c>
      <c r="K441" s="133">
        <v>68</v>
      </c>
      <c r="L441" s="133">
        <v>10</v>
      </c>
      <c r="M441" s="133">
        <v>8</v>
      </c>
      <c r="N441" s="227">
        <v>0</v>
      </c>
      <c r="O441" s="227">
        <v>0</v>
      </c>
      <c r="P441" s="227">
        <v>0</v>
      </c>
      <c r="Q441" s="227">
        <v>0</v>
      </c>
      <c r="R441" s="227">
        <v>0</v>
      </c>
      <c r="S441" s="227">
        <v>0</v>
      </c>
      <c r="T441" s="133" t="s">
        <v>1902</v>
      </c>
      <c r="U441" s="133" t="s">
        <v>1902</v>
      </c>
      <c r="V441" s="133" t="s">
        <v>1902</v>
      </c>
      <c r="W441" s="133" t="s">
        <v>1902</v>
      </c>
      <c r="X441" s="227">
        <v>0</v>
      </c>
      <c r="Y441" s="227">
        <v>0</v>
      </c>
      <c r="Z441" s="227">
        <v>0</v>
      </c>
      <c r="AA441" s="227">
        <v>0</v>
      </c>
      <c r="AB441" s="227">
        <f t="shared" si="43"/>
        <v>0</v>
      </c>
      <c r="AC441" s="133" t="s">
        <v>1902</v>
      </c>
      <c r="AD441" s="57"/>
      <c r="AE441" s="57"/>
      <c r="AF441" s="57"/>
      <c r="AH441" s="57"/>
      <c r="AI441" s="133"/>
    </row>
    <row r="442" spans="1:35" ht="14.25" customHeight="1">
      <c r="A442" s="147" t="s">
        <v>2132</v>
      </c>
      <c r="B442" s="133">
        <v>1</v>
      </c>
      <c r="C442" s="133">
        <v>824</v>
      </c>
      <c r="D442" s="133">
        <f t="shared" si="48"/>
        <v>687</v>
      </c>
      <c r="E442" s="133">
        <f t="shared" si="49"/>
        <v>137</v>
      </c>
      <c r="F442" s="227">
        <v>0</v>
      </c>
      <c r="G442" s="227">
        <v>0</v>
      </c>
      <c r="H442" s="133">
        <v>4</v>
      </c>
      <c r="I442" s="227">
        <v>0</v>
      </c>
      <c r="J442" s="133">
        <v>664</v>
      </c>
      <c r="K442" s="133">
        <v>138</v>
      </c>
      <c r="L442" s="133">
        <v>9</v>
      </c>
      <c r="M442" s="133">
        <v>1</v>
      </c>
      <c r="N442" s="133">
        <v>52</v>
      </c>
      <c r="O442" s="227">
        <v>0</v>
      </c>
      <c r="P442" s="133">
        <v>42</v>
      </c>
      <c r="Q442" s="133">
        <v>2</v>
      </c>
      <c r="R442" s="227">
        <v>0</v>
      </c>
      <c r="S442" s="227">
        <v>0</v>
      </c>
      <c r="T442" s="133" t="s">
        <v>1902</v>
      </c>
      <c r="U442" s="133" t="s">
        <v>1902</v>
      </c>
      <c r="V442" s="133" t="s">
        <v>1902</v>
      </c>
      <c r="W442" s="133" t="s">
        <v>1902</v>
      </c>
      <c r="X442" s="227">
        <v>0</v>
      </c>
      <c r="Y442" s="227">
        <v>0</v>
      </c>
      <c r="Z442" s="227">
        <v>0</v>
      </c>
      <c r="AA442" s="227">
        <v>0</v>
      </c>
      <c r="AB442" s="227">
        <f t="shared" si="43"/>
        <v>0</v>
      </c>
      <c r="AC442" s="133" t="s">
        <v>1902</v>
      </c>
      <c r="AD442" s="57"/>
      <c r="AE442" s="57"/>
      <c r="AF442" s="57"/>
      <c r="AH442" s="57"/>
      <c r="AI442" s="133"/>
    </row>
    <row r="443" spans="1:32" ht="14.25" customHeight="1">
      <c r="A443" s="58" t="s">
        <v>2150</v>
      </c>
      <c r="B443" s="133">
        <v>46</v>
      </c>
      <c r="C443" s="133">
        <v>5672</v>
      </c>
      <c r="D443" s="133">
        <f t="shared" si="41"/>
        <v>4432</v>
      </c>
      <c r="E443" s="133">
        <f t="shared" si="42"/>
        <v>1240</v>
      </c>
      <c r="F443" s="133">
        <v>2</v>
      </c>
      <c r="G443" s="227">
        <v>0</v>
      </c>
      <c r="H443" s="133">
        <v>61</v>
      </c>
      <c r="I443" s="133">
        <v>21</v>
      </c>
      <c r="J443" s="133">
        <v>3635</v>
      </c>
      <c r="K443" s="133">
        <v>629</v>
      </c>
      <c r="L443" s="133">
        <v>260</v>
      </c>
      <c r="M443" s="133">
        <v>305</v>
      </c>
      <c r="N443" s="133">
        <v>576</v>
      </c>
      <c r="O443" s="133">
        <v>289</v>
      </c>
      <c r="P443" s="133">
        <v>102</v>
      </c>
      <c r="Q443" s="133">
        <v>4</v>
      </c>
      <c r="R443" s="133">
        <v>5</v>
      </c>
      <c r="S443" s="133">
        <v>6</v>
      </c>
      <c r="T443" s="133">
        <v>3042192</v>
      </c>
      <c r="U443" s="133">
        <v>13823407</v>
      </c>
      <c r="V443" s="133">
        <v>24733188</v>
      </c>
      <c r="W443" s="133">
        <v>24169552</v>
      </c>
      <c r="X443" s="133">
        <v>378537</v>
      </c>
      <c r="Y443" s="133">
        <v>185099</v>
      </c>
      <c r="Z443" s="227">
        <v>0</v>
      </c>
      <c r="AA443" s="133">
        <v>160266</v>
      </c>
      <c r="AB443" s="227">
        <f t="shared" si="43"/>
        <v>24833</v>
      </c>
      <c r="AC443" s="133">
        <v>10712184</v>
      </c>
      <c r="AE443" s="57"/>
      <c r="AF443" s="133"/>
    </row>
    <row r="444" spans="1:32" ht="14.25" customHeight="1">
      <c r="A444" s="58" t="s">
        <v>2153</v>
      </c>
      <c r="B444" s="133">
        <v>2</v>
      </c>
      <c r="C444" s="133">
        <v>23</v>
      </c>
      <c r="D444" s="133">
        <f t="shared" si="41"/>
        <v>11</v>
      </c>
      <c r="E444" s="133">
        <f t="shared" si="42"/>
        <v>12</v>
      </c>
      <c r="F444" s="227">
        <v>0</v>
      </c>
      <c r="G444" s="227">
        <v>0</v>
      </c>
      <c r="H444" s="133">
        <v>4</v>
      </c>
      <c r="I444" s="227">
        <v>0</v>
      </c>
      <c r="J444" s="133">
        <v>7</v>
      </c>
      <c r="K444" s="133">
        <v>4</v>
      </c>
      <c r="L444" s="227">
        <v>0</v>
      </c>
      <c r="M444" s="133">
        <v>8</v>
      </c>
      <c r="N444" s="227">
        <v>0</v>
      </c>
      <c r="O444" s="227">
        <v>0</v>
      </c>
      <c r="P444" s="227">
        <v>0</v>
      </c>
      <c r="Q444" s="227">
        <v>0</v>
      </c>
      <c r="R444" s="227">
        <v>0</v>
      </c>
      <c r="S444" s="227">
        <v>0</v>
      </c>
      <c r="T444" s="133" t="s">
        <v>1902</v>
      </c>
      <c r="U444" s="133" t="s">
        <v>1902</v>
      </c>
      <c r="V444" s="133" t="s">
        <v>1902</v>
      </c>
      <c r="W444" s="133" t="s">
        <v>1902</v>
      </c>
      <c r="X444" s="133" t="s">
        <v>1902</v>
      </c>
      <c r="Y444" s="133" t="s">
        <v>2253</v>
      </c>
      <c r="Z444" s="227">
        <v>0</v>
      </c>
      <c r="AA444" s="227">
        <v>0</v>
      </c>
      <c r="AB444" s="227" t="s">
        <v>1902</v>
      </c>
      <c r="AC444" s="133" t="s">
        <v>1902</v>
      </c>
      <c r="AE444" s="57"/>
      <c r="AF444" s="133"/>
    </row>
    <row r="445" spans="1:32" ht="14.25" customHeight="1">
      <c r="A445" s="58" t="s">
        <v>2155</v>
      </c>
      <c r="B445" s="133">
        <v>2</v>
      </c>
      <c r="C445" s="133">
        <v>18</v>
      </c>
      <c r="D445" s="133">
        <f t="shared" si="41"/>
        <v>3</v>
      </c>
      <c r="E445" s="133">
        <f t="shared" si="42"/>
        <v>15</v>
      </c>
      <c r="F445" s="133">
        <v>1</v>
      </c>
      <c r="G445" s="227">
        <v>0</v>
      </c>
      <c r="H445" s="133">
        <v>2</v>
      </c>
      <c r="I445" s="133">
        <v>2</v>
      </c>
      <c r="J445" s="227">
        <v>0</v>
      </c>
      <c r="K445" s="133">
        <v>1</v>
      </c>
      <c r="L445" s="227">
        <v>0</v>
      </c>
      <c r="M445" s="133">
        <v>12</v>
      </c>
      <c r="N445" s="227">
        <v>0</v>
      </c>
      <c r="O445" s="227">
        <v>0</v>
      </c>
      <c r="P445" s="227">
        <v>0</v>
      </c>
      <c r="Q445" s="227">
        <v>0</v>
      </c>
      <c r="R445" s="227">
        <v>0</v>
      </c>
      <c r="S445" s="227">
        <v>0</v>
      </c>
      <c r="T445" s="133" t="s">
        <v>1902</v>
      </c>
      <c r="U445" s="133" t="s">
        <v>1902</v>
      </c>
      <c r="V445" s="133" t="s">
        <v>1902</v>
      </c>
      <c r="W445" s="228">
        <v>0</v>
      </c>
      <c r="X445" s="133" t="s">
        <v>1902</v>
      </c>
      <c r="Y445" s="228">
        <v>0</v>
      </c>
      <c r="Z445" s="227">
        <v>0</v>
      </c>
      <c r="AA445" s="227">
        <v>0</v>
      </c>
      <c r="AB445" s="227">
        <f t="shared" si="43"/>
        <v>0</v>
      </c>
      <c r="AC445" s="133" t="s">
        <v>1902</v>
      </c>
      <c r="AE445" s="57"/>
      <c r="AF445" s="133"/>
    </row>
    <row r="446" spans="1:32" ht="14.25" customHeight="1">
      <c r="A446" s="58" t="s">
        <v>2157</v>
      </c>
      <c r="B446" s="133">
        <v>1</v>
      </c>
      <c r="C446" s="133">
        <v>5</v>
      </c>
      <c r="D446" s="133">
        <f t="shared" si="41"/>
        <v>4</v>
      </c>
      <c r="E446" s="133">
        <f t="shared" si="42"/>
        <v>1</v>
      </c>
      <c r="F446" s="227">
        <v>0</v>
      </c>
      <c r="G446" s="227">
        <v>0</v>
      </c>
      <c r="H446" s="133">
        <v>1</v>
      </c>
      <c r="I446" s="227">
        <v>0</v>
      </c>
      <c r="J446" s="133">
        <v>3</v>
      </c>
      <c r="K446" s="133">
        <v>1</v>
      </c>
      <c r="L446" s="227">
        <v>0</v>
      </c>
      <c r="M446" s="227">
        <v>0</v>
      </c>
      <c r="N446" s="227">
        <v>0</v>
      </c>
      <c r="O446" s="227">
        <v>0</v>
      </c>
      <c r="P446" s="227">
        <v>0</v>
      </c>
      <c r="Q446" s="227">
        <v>0</v>
      </c>
      <c r="R446" s="227">
        <v>0</v>
      </c>
      <c r="S446" s="227">
        <v>0</v>
      </c>
      <c r="T446" s="133" t="s">
        <v>1902</v>
      </c>
      <c r="U446" s="133" t="s">
        <v>1902</v>
      </c>
      <c r="V446" s="133" t="s">
        <v>1902</v>
      </c>
      <c r="W446" s="133" t="s">
        <v>1902</v>
      </c>
      <c r="X446" s="227">
        <v>0</v>
      </c>
      <c r="Y446" s="227">
        <v>0</v>
      </c>
      <c r="Z446" s="227">
        <v>0</v>
      </c>
      <c r="AA446" s="227">
        <v>0</v>
      </c>
      <c r="AB446" s="227">
        <f t="shared" si="43"/>
        <v>0</v>
      </c>
      <c r="AC446" s="133" t="s">
        <v>1902</v>
      </c>
      <c r="AE446" s="57"/>
      <c r="AF446" s="133"/>
    </row>
    <row r="447" spans="1:32" ht="14.25" customHeight="1">
      <c r="A447" s="58" t="s">
        <v>2158</v>
      </c>
      <c r="B447" s="133">
        <v>1</v>
      </c>
      <c r="C447" s="133">
        <v>6</v>
      </c>
      <c r="D447" s="133">
        <f t="shared" si="41"/>
        <v>3</v>
      </c>
      <c r="E447" s="133">
        <f t="shared" si="42"/>
        <v>3</v>
      </c>
      <c r="F447" s="227">
        <v>0</v>
      </c>
      <c r="G447" s="227">
        <v>0</v>
      </c>
      <c r="H447" s="133">
        <v>1</v>
      </c>
      <c r="I447" s="133">
        <v>1</v>
      </c>
      <c r="J447" s="133">
        <v>2</v>
      </c>
      <c r="K447" s="227">
        <v>0</v>
      </c>
      <c r="L447" s="227">
        <v>0</v>
      </c>
      <c r="M447" s="133">
        <v>2</v>
      </c>
      <c r="N447" s="227">
        <v>0</v>
      </c>
      <c r="O447" s="227">
        <v>0</v>
      </c>
      <c r="P447" s="227">
        <v>0</v>
      </c>
      <c r="Q447" s="227">
        <v>0</v>
      </c>
      <c r="R447" s="227">
        <v>0</v>
      </c>
      <c r="S447" s="227">
        <v>0</v>
      </c>
      <c r="T447" s="133" t="s">
        <v>1902</v>
      </c>
      <c r="U447" s="133" t="s">
        <v>1902</v>
      </c>
      <c r="V447" s="133" t="s">
        <v>1902</v>
      </c>
      <c r="W447" s="133" t="s">
        <v>1902</v>
      </c>
      <c r="X447" s="133" t="s">
        <v>1902</v>
      </c>
      <c r="Y447" s="227">
        <v>0</v>
      </c>
      <c r="Z447" s="227">
        <v>0</v>
      </c>
      <c r="AA447" s="227">
        <v>0</v>
      </c>
      <c r="AB447" s="227">
        <f aca="true" t="shared" si="50" ref="AB447:AB519">Y447-Z447-AA447</f>
        <v>0</v>
      </c>
      <c r="AC447" s="133" t="s">
        <v>1902</v>
      </c>
      <c r="AE447" s="57"/>
      <c r="AF447" s="133"/>
    </row>
    <row r="448" spans="1:32" ht="14.25" customHeight="1">
      <c r="A448" s="58" t="s">
        <v>2159</v>
      </c>
      <c r="B448" s="133">
        <v>1</v>
      </c>
      <c r="C448" s="133">
        <v>11</v>
      </c>
      <c r="D448" s="133">
        <f aca="true" t="shared" si="51" ref="D448:D518">(F448+H448+J448+L448+N448)-P448</f>
        <v>7</v>
      </c>
      <c r="E448" s="133">
        <f aca="true" t="shared" si="52" ref="E448:E518">(G448+I448+K448+M448+O448)-Q448</f>
        <v>4</v>
      </c>
      <c r="F448" s="227">
        <v>0</v>
      </c>
      <c r="G448" s="227">
        <v>0</v>
      </c>
      <c r="H448" s="133">
        <v>2</v>
      </c>
      <c r="I448" s="133">
        <v>1</v>
      </c>
      <c r="J448" s="133">
        <v>4</v>
      </c>
      <c r="K448" s="133">
        <v>2</v>
      </c>
      <c r="L448" s="133">
        <v>1</v>
      </c>
      <c r="M448" s="133">
        <v>1</v>
      </c>
      <c r="N448" s="227">
        <v>0</v>
      </c>
      <c r="O448" s="227">
        <v>0</v>
      </c>
      <c r="P448" s="227">
        <v>0</v>
      </c>
      <c r="Q448" s="227">
        <v>0</v>
      </c>
      <c r="R448" s="227">
        <v>0</v>
      </c>
      <c r="S448" s="227">
        <v>0</v>
      </c>
      <c r="T448" s="133" t="s">
        <v>1902</v>
      </c>
      <c r="U448" s="133" t="s">
        <v>1902</v>
      </c>
      <c r="V448" s="133" t="s">
        <v>1902</v>
      </c>
      <c r="W448" s="133" t="s">
        <v>1902</v>
      </c>
      <c r="X448" s="227">
        <v>0</v>
      </c>
      <c r="Y448" s="228">
        <v>0</v>
      </c>
      <c r="Z448" s="227">
        <v>0</v>
      </c>
      <c r="AA448" s="228">
        <v>0</v>
      </c>
      <c r="AB448" s="227">
        <f t="shared" si="50"/>
        <v>0</v>
      </c>
      <c r="AC448" s="133" t="s">
        <v>1902</v>
      </c>
      <c r="AE448" s="57"/>
      <c r="AF448" s="133"/>
    </row>
    <row r="449" spans="1:32" ht="14.25" customHeight="1">
      <c r="A449" s="58" t="s">
        <v>2160</v>
      </c>
      <c r="B449" s="133">
        <v>1</v>
      </c>
      <c r="C449" s="133">
        <v>9</v>
      </c>
      <c r="D449" s="133">
        <f t="shared" si="51"/>
        <v>9</v>
      </c>
      <c r="E449" s="133">
        <f t="shared" si="52"/>
        <v>0</v>
      </c>
      <c r="F449" s="227">
        <v>0</v>
      </c>
      <c r="G449" s="227">
        <v>0</v>
      </c>
      <c r="H449" s="227">
        <v>0</v>
      </c>
      <c r="I449" s="227">
        <v>0</v>
      </c>
      <c r="J449" s="133">
        <v>7</v>
      </c>
      <c r="K449" s="227">
        <v>0</v>
      </c>
      <c r="L449" s="133">
        <v>2</v>
      </c>
      <c r="M449" s="227">
        <v>0</v>
      </c>
      <c r="N449" s="227">
        <v>0</v>
      </c>
      <c r="O449" s="227">
        <v>0</v>
      </c>
      <c r="P449" s="227">
        <v>0</v>
      </c>
      <c r="Q449" s="227">
        <v>0</v>
      </c>
      <c r="R449" s="227">
        <v>0</v>
      </c>
      <c r="S449" s="227">
        <v>0</v>
      </c>
      <c r="T449" s="133" t="s">
        <v>1902</v>
      </c>
      <c r="U449" s="133" t="s">
        <v>1902</v>
      </c>
      <c r="V449" s="133" t="s">
        <v>1902</v>
      </c>
      <c r="W449" s="133" t="s">
        <v>1902</v>
      </c>
      <c r="X449" s="227">
        <v>0</v>
      </c>
      <c r="Y449" s="227">
        <v>0</v>
      </c>
      <c r="Z449" s="227">
        <v>0</v>
      </c>
      <c r="AA449" s="227">
        <v>0</v>
      </c>
      <c r="AB449" s="227">
        <f t="shared" si="50"/>
        <v>0</v>
      </c>
      <c r="AC449" s="133" t="s">
        <v>1902</v>
      </c>
      <c r="AE449" s="57"/>
      <c r="AF449" s="133"/>
    </row>
    <row r="450" spans="1:32" ht="14.25" customHeight="1">
      <c r="A450" s="58" t="s">
        <v>2162</v>
      </c>
      <c r="B450" s="133">
        <v>2</v>
      </c>
      <c r="C450" s="133">
        <v>139</v>
      </c>
      <c r="D450" s="133">
        <f t="shared" si="51"/>
        <v>84</v>
      </c>
      <c r="E450" s="133">
        <f t="shared" si="52"/>
        <v>55</v>
      </c>
      <c r="F450" s="227">
        <v>0</v>
      </c>
      <c r="G450" s="227">
        <v>0</v>
      </c>
      <c r="H450" s="227">
        <v>0</v>
      </c>
      <c r="I450" s="227">
        <v>0</v>
      </c>
      <c r="J450" s="133">
        <v>38</v>
      </c>
      <c r="K450" s="133">
        <v>8</v>
      </c>
      <c r="L450" s="133">
        <v>6</v>
      </c>
      <c r="M450" s="133">
        <v>6</v>
      </c>
      <c r="N450" s="133">
        <v>40</v>
      </c>
      <c r="O450" s="133">
        <v>41</v>
      </c>
      <c r="P450" s="227">
        <v>0</v>
      </c>
      <c r="Q450" s="227">
        <v>0</v>
      </c>
      <c r="R450" s="227">
        <v>0</v>
      </c>
      <c r="S450" s="227">
        <v>0</v>
      </c>
      <c r="T450" s="133" t="s">
        <v>1902</v>
      </c>
      <c r="U450" s="133" t="s">
        <v>1902</v>
      </c>
      <c r="V450" s="133" t="s">
        <v>1902</v>
      </c>
      <c r="W450" s="133" t="s">
        <v>1902</v>
      </c>
      <c r="X450" s="227">
        <v>0</v>
      </c>
      <c r="Y450" s="227">
        <v>0</v>
      </c>
      <c r="Z450" s="227">
        <v>0</v>
      </c>
      <c r="AA450" s="227">
        <v>0</v>
      </c>
      <c r="AB450" s="227">
        <f t="shared" si="50"/>
        <v>0</v>
      </c>
      <c r="AC450" s="133" t="s">
        <v>1902</v>
      </c>
      <c r="AE450" s="57"/>
      <c r="AF450" s="133"/>
    </row>
    <row r="451" spans="1:32" ht="14.25" customHeight="1">
      <c r="A451" s="58" t="s">
        <v>2190</v>
      </c>
      <c r="B451" s="133">
        <v>1</v>
      </c>
      <c r="C451" s="133">
        <v>39</v>
      </c>
      <c r="D451" s="133">
        <f t="shared" si="51"/>
        <v>17</v>
      </c>
      <c r="E451" s="133">
        <f t="shared" si="52"/>
        <v>22</v>
      </c>
      <c r="F451" s="227">
        <v>0</v>
      </c>
      <c r="G451" s="227">
        <v>0</v>
      </c>
      <c r="H451" s="133">
        <v>1</v>
      </c>
      <c r="I451" s="227">
        <v>0</v>
      </c>
      <c r="J451" s="133">
        <v>13</v>
      </c>
      <c r="K451" s="133">
        <v>7</v>
      </c>
      <c r="L451" s="133">
        <v>3</v>
      </c>
      <c r="M451" s="133">
        <v>15</v>
      </c>
      <c r="N451" s="227">
        <v>0</v>
      </c>
      <c r="O451" s="227">
        <v>0</v>
      </c>
      <c r="P451" s="227">
        <v>0</v>
      </c>
      <c r="Q451" s="227">
        <v>0</v>
      </c>
      <c r="R451" s="227">
        <v>0</v>
      </c>
      <c r="S451" s="227">
        <v>0</v>
      </c>
      <c r="T451" s="133" t="s">
        <v>1902</v>
      </c>
      <c r="U451" s="133" t="s">
        <v>1902</v>
      </c>
      <c r="V451" s="133" t="s">
        <v>1902</v>
      </c>
      <c r="W451" s="133" t="s">
        <v>1902</v>
      </c>
      <c r="X451" s="227">
        <v>0</v>
      </c>
      <c r="Y451" s="133" t="s">
        <v>2253</v>
      </c>
      <c r="Z451" s="227">
        <v>0</v>
      </c>
      <c r="AA451" s="227">
        <v>0</v>
      </c>
      <c r="AB451" s="227" t="s">
        <v>1902</v>
      </c>
      <c r="AC451" s="133" t="s">
        <v>1902</v>
      </c>
      <c r="AE451" s="57"/>
      <c r="AF451" s="133"/>
    </row>
    <row r="452" spans="1:32" ht="14.25" customHeight="1">
      <c r="A452" s="58" t="s">
        <v>2164</v>
      </c>
      <c r="B452" s="133">
        <v>1</v>
      </c>
      <c r="C452" s="133">
        <v>32</v>
      </c>
      <c r="D452" s="133">
        <f t="shared" si="51"/>
        <v>27</v>
      </c>
      <c r="E452" s="133">
        <f t="shared" si="52"/>
        <v>5</v>
      </c>
      <c r="F452" s="227">
        <v>0</v>
      </c>
      <c r="G452" s="227">
        <v>0</v>
      </c>
      <c r="H452" s="227">
        <v>0</v>
      </c>
      <c r="I452" s="227">
        <v>0</v>
      </c>
      <c r="J452" s="133">
        <v>27</v>
      </c>
      <c r="K452" s="133">
        <v>5</v>
      </c>
      <c r="L452" s="227">
        <v>0</v>
      </c>
      <c r="M452" s="227">
        <v>0</v>
      </c>
      <c r="N452" s="227">
        <v>0</v>
      </c>
      <c r="O452" s="227">
        <v>0</v>
      </c>
      <c r="P452" s="227">
        <v>0</v>
      </c>
      <c r="Q452" s="227">
        <v>0</v>
      </c>
      <c r="R452" s="227">
        <v>0</v>
      </c>
      <c r="S452" s="227">
        <v>0</v>
      </c>
      <c r="T452" s="133" t="s">
        <v>1902</v>
      </c>
      <c r="U452" s="133" t="s">
        <v>1902</v>
      </c>
      <c r="V452" s="133" t="s">
        <v>1902</v>
      </c>
      <c r="W452" s="133" t="s">
        <v>1902</v>
      </c>
      <c r="X452" s="133" t="s">
        <v>1902</v>
      </c>
      <c r="Y452" s="133" t="s">
        <v>2253</v>
      </c>
      <c r="Z452" s="227">
        <v>0</v>
      </c>
      <c r="AA452" s="227">
        <v>0</v>
      </c>
      <c r="AB452" s="227" t="s">
        <v>1902</v>
      </c>
      <c r="AC452" s="133" t="s">
        <v>1902</v>
      </c>
      <c r="AE452" s="57"/>
      <c r="AF452" s="133"/>
    </row>
    <row r="453" spans="1:32" ht="14.25" customHeight="1">
      <c r="A453" s="58" t="s">
        <v>2166</v>
      </c>
      <c r="B453" s="133">
        <v>7</v>
      </c>
      <c r="C453" s="133">
        <v>311</v>
      </c>
      <c r="D453" s="133">
        <f t="shared" si="51"/>
        <v>245</v>
      </c>
      <c r="E453" s="133">
        <f t="shared" si="52"/>
        <v>66</v>
      </c>
      <c r="F453" s="227">
        <v>0</v>
      </c>
      <c r="G453" s="227">
        <v>0</v>
      </c>
      <c r="H453" s="133">
        <v>12</v>
      </c>
      <c r="I453" s="133">
        <v>6</v>
      </c>
      <c r="J453" s="133">
        <v>194</v>
      </c>
      <c r="K453" s="133">
        <v>11</v>
      </c>
      <c r="L453" s="133">
        <v>24</v>
      </c>
      <c r="M453" s="133">
        <v>37</v>
      </c>
      <c r="N453" s="133">
        <v>20</v>
      </c>
      <c r="O453" s="133">
        <v>12</v>
      </c>
      <c r="P453" s="133">
        <v>5</v>
      </c>
      <c r="Q453" s="227">
        <v>0</v>
      </c>
      <c r="R453" s="227">
        <v>0</v>
      </c>
      <c r="S453" s="227">
        <v>0</v>
      </c>
      <c r="T453" s="133">
        <v>144502</v>
      </c>
      <c r="U453" s="133">
        <v>356199</v>
      </c>
      <c r="V453" s="133">
        <v>697810</v>
      </c>
      <c r="W453" s="133">
        <v>536033</v>
      </c>
      <c r="X453" s="133">
        <v>159883</v>
      </c>
      <c r="Y453" s="133">
        <v>1894</v>
      </c>
      <c r="Z453" s="227">
        <v>0</v>
      </c>
      <c r="AA453" s="227">
        <v>0</v>
      </c>
      <c r="AB453" s="227">
        <f t="shared" si="50"/>
        <v>1894</v>
      </c>
      <c r="AC453" s="133">
        <v>282405</v>
      </c>
      <c r="AE453" s="57"/>
      <c r="AF453" s="133"/>
    </row>
    <row r="454" spans="1:32" ht="14.25" customHeight="1">
      <c r="A454" s="58" t="s">
        <v>2167</v>
      </c>
      <c r="B454" s="133">
        <v>4</v>
      </c>
      <c r="C454" s="133">
        <v>905</v>
      </c>
      <c r="D454" s="133">
        <f t="shared" si="51"/>
        <v>713</v>
      </c>
      <c r="E454" s="133">
        <f t="shared" si="52"/>
        <v>192</v>
      </c>
      <c r="F454" s="227">
        <v>0</v>
      </c>
      <c r="G454" s="227">
        <v>0</v>
      </c>
      <c r="H454" s="133">
        <v>13</v>
      </c>
      <c r="I454" s="133">
        <v>2</v>
      </c>
      <c r="J454" s="133">
        <v>580</v>
      </c>
      <c r="K454" s="133">
        <v>132</v>
      </c>
      <c r="L454" s="133">
        <v>43</v>
      </c>
      <c r="M454" s="133">
        <v>34</v>
      </c>
      <c r="N454" s="133">
        <v>102</v>
      </c>
      <c r="O454" s="133">
        <v>25</v>
      </c>
      <c r="P454" s="133">
        <v>25</v>
      </c>
      <c r="Q454" s="133">
        <v>1</v>
      </c>
      <c r="R454" s="227">
        <v>0</v>
      </c>
      <c r="S454" s="227">
        <v>0</v>
      </c>
      <c r="T454" s="133">
        <v>572877</v>
      </c>
      <c r="U454" s="133">
        <v>1167802</v>
      </c>
      <c r="V454" s="133">
        <v>2524666</v>
      </c>
      <c r="W454" s="133">
        <v>2360695</v>
      </c>
      <c r="X454" s="227">
        <v>0</v>
      </c>
      <c r="Y454" s="133">
        <v>163971</v>
      </c>
      <c r="Z454" s="227">
        <v>0</v>
      </c>
      <c r="AA454" s="133">
        <v>159948</v>
      </c>
      <c r="AB454" s="227">
        <f t="shared" si="50"/>
        <v>4023</v>
      </c>
      <c r="AC454" s="133">
        <v>1290319</v>
      </c>
      <c r="AE454" s="57"/>
      <c r="AF454" s="133"/>
    </row>
    <row r="455" spans="1:32" ht="14.25" customHeight="1">
      <c r="A455" s="58" t="s">
        <v>2168</v>
      </c>
      <c r="B455" s="133">
        <v>5</v>
      </c>
      <c r="C455" s="133">
        <v>790</v>
      </c>
      <c r="D455" s="133">
        <f t="shared" si="51"/>
        <v>671</v>
      </c>
      <c r="E455" s="133">
        <f t="shared" si="52"/>
        <v>119</v>
      </c>
      <c r="F455" s="227">
        <v>0</v>
      </c>
      <c r="G455" s="227">
        <v>0</v>
      </c>
      <c r="H455" s="133">
        <v>1</v>
      </c>
      <c r="I455" s="133">
        <v>1</v>
      </c>
      <c r="J455" s="133">
        <v>606</v>
      </c>
      <c r="K455" s="133">
        <v>69</v>
      </c>
      <c r="L455" s="133">
        <v>14</v>
      </c>
      <c r="M455" s="133">
        <v>7</v>
      </c>
      <c r="N455" s="133">
        <v>50</v>
      </c>
      <c r="O455" s="133">
        <v>42</v>
      </c>
      <c r="P455" s="227">
        <v>0</v>
      </c>
      <c r="Q455" s="227">
        <v>0</v>
      </c>
      <c r="R455" s="227">
        <v>0</v>
      </c>
      <c r="S455" s="227">
        <v>0</v>
      </c>
      <c r="T455" s="133">
        <v>600046</v>
      </c>
      <c r="U455" s="133">
        <v>4080522</v>
      </c>
      <c r="V455" s="133">
        <v>7633497</v>
      </c>
      <c r="W455" s="133">
        <v>7573926</v>
      </c>
      <c r="X455" s="133">
        <v>49672</v>
      </c>
      <c r="Y455" s="133">
        <v>9899</v>
      </c>
      <c r="Z455" s="227">
        <v>0</v>
      </c>
      <c r="AA455" s="227">
        <v>0</v>
      </c>
      <c r="AB455" s="227">
        <f t="shared" si="50"/>
        <v>9899</v>
      </c>
      <c r="AC455" s="133">
        <v>3788925</v>
      </c>
      <c r="AE455" s="57"/>
      <c r="AF455" s="133"/>
    </row>
    <row r="456" spans="1:32" ht="14.25" customHeight="1">
      <c r="A456" s="58" t="s">
        <v>2207</v>
      </c>
      <c r="B456" s="133">
        <v>4</v>
      </c>
      <c r="C456" s="133">
        <v>1802</v>
      </c>
      <c r="D456" s="133">
        <f t="shared" si="51"/>
        <v>1342</v>
      </c>
      <c r="E456" s="133">
        <f t="shared" si="52"/>
        <v>460</v>
      </c>
      <c r="F456" s="227">
        <v>0</v>
      </c>
      <c r="G456" s="227">
        <v>0</v>
      </c>
      <c r="H456" s="133">
        <v>1</v>
      </c>
      <c r="I456" s="133">
        <v>1</v>
      </c>
      <c r="J456" s="133">
        <v>1147</v>
      </c>
      <c r="K456" s="133">
        <v>197</v>
      </c>
      <c r="L456" s="133">
        <v>76</v>
      </c>
      <c r="M456" s="133">
        <v>140</v>
      </c>
      <c r="N456" s="133">
        <v>118</v>
      </c>
      <c r="O456" s="133">
        <v>122</v>
      </c>
      <c r="P456" s="227">
        <v>0</v>
      </c>
      <c r="Q456" s="227">
        <v>0</v>
      </c>
      <c r="R456" s="133">
        <v>5</v>
      </c>
      <c r="S456" s="133">
        <v>6</v>
      </c>
      <c r="T456" s="133">
        <v>822887</v>
      </c>
      <c r="U456" s="133">
        <v>2159681</v>
      </c>
      <c r="V456" s="133">
        <v>5982991</v>
      </c>
      <c r="W456" s="133">
        <v>5834679</v>
      </c>
      <c r="X456" s="133">
        <v>146244</v>
      </c>
      <c r="Y456" s="133">
        <v>2068</v>
      </c>
      <c r="Z456" s="227">
        <v>0</v>
      </c>
      <c r="AA456" s="227">
        <v>0</v>
      </c>
      <c r="AB456" s="227">
        <f t="shared" si="50"/>
        <v>2068</v>
      </c>
      <c r="AC456" s="133">
        <v>3679677</v>
      </c>
      <c r="AE456" s="57"/>
      <c r="AF456" s="133"/>
    </row>
    <row r="457" spans="1:32" ht="14.25" customHeight="1">
      <c r="A457" s="58" t="s">
        <v>2169</v>
      </c>
      <c r="B457" s="133">
        <v>3</v>
      </c>
      <c r="C457" s="133">
        <v>1310</v>
      </c>
      <c r="D457" s="133">
        <f t="shared" si="51"/>
        <v>1099</v>
      </c>
      <c r="E457" s="133">
        <f t="shared" si="52"/>
        <v>211</v>
      </c>
      <c r="F457" s="227">
        <v>0</v>
      </c>
      <c r="G457" s="227">
        <v>0</v>
      </c>
      <c r="H457" s="133">
        <v>8</v>
      </c>
      <c r="I457" s="227">
        <v>0</v>
      </c>
      <c r="J457" s="133">
        <v>836</v>
      </c>
      <c r="K457" s="133">
        <v>160</v>
      </c>
      <c r="L457" s="133">
        <v>88</v>
      </c>
      <c r="M457" s="133">
        <v>16</v>
      </c>
      <c r="N457" s="133">
        <v>239</v>
      </c>
      <c r="O457" s="133">
        <v>38</v>
      </c>
      <c r="P457" s="133">
        <v>72</v>
      </c>
      <c r="Q457" s="133">
        <v>3</v>
      </c>
      <c r="R457" s="227">
        <v>0</v>
      </c>
      <c r="S457" s="227">
        <v>0</v>
      </c>
      <c r="T457" s="133">
        <v>725656</v>
      </c>
      <c r="U457" s="133">
        <v>5413530</v>
      </c>
      <c r="V457" s="133">
        <v>6603424</v>
      </c>
      <c r="W457" s="133">
        <v>6597568</v>
      </c>
      <c r="X457" s="133">
        <v>867</v>
      </c>
      <c r="Y457" s="133">
        <v>4989</v>
      </c>
      <c r="Z457" s="227">
        <v>0</v>
      </c>
      <c r="AA457" s="133">
        <v>305</v>
      </c>
      <c r="AB457" s="227">
        <f t="shared" si="50"/>
        <v>4684</v>
      </c>
      <c r="AC457" s="133">
        <v>1093511</v>
      </c>
      <c r="AE457" s="57"/>
      <c r="AF457" s="133"/>
    </row>
    <row r="458" spans="1:32" ht="14.25" customHeight="1">
      <c r="A458" s="58" t="s">
        <v>2170</v>
      </c>
      <c r="B458" s="133">
        <v>5</v>
      </c>
      <c r="C458" s="133">
        <v>236</v>
      </c>
      <c r="D458" s="133">
        <f t="shared" si="51"/>
        <v>180</v>
      </c>
      <c r="E458" s="133">
        <f t="shared" si="52"/>
        <v>56</v>
      </c>
      <c r="F458" s="227">
        <v>0</v>
      </c>
      <c r="G458" s="227">
        <v>0</v>
      </c>
      <c r="H458" s="133">
        <v>7</v>
      </c>
      <c r="I458" s="133">
        <v>3</v>
      </c>
      <c r="J458" s="133">
        <v>164</v>
      </c>
      <c r="K458" s="133">
        <v>24</v>
      </c>
      <c r="L458" s="133">
        <v>2</v>
      </c>
      <c r="M458" s="133">
        <v>20</v>
      </c>
      <c r="N458" s="133">
        <v>7</v>
      </c>
      <c r="O458" s="133">
        <v>9</v>
      </c>
      <c r="P458" s="227">
        <v>0</v>
      </c>
      <c r="Q458" s="227">
        <v>0</v>
      </c>
      <c r="R458" s="227">
        <v>0</v>
      </c>
      <c r="S458" s="227">
        <v>0</v>
      </c>
      <c r="T458" s="133">
        <v>92973</v>
      </c>
      <c r="U458" s="133">
        <v>321483</v>
      </c>
      <c r="V458" s="133">
        <v>514489</v>
      </c>
      <c r="W458" s="133">
        <v>514489</v>
      </c>
      <c r="X458" s="227">
        <v>0</v>
      </c>
      <c r="Y458" s="227">
        <v>0</v>
      </c>
      <c r="Z458" s="227">
        <v>0</v>
      </c>
      <c r="AA458" s="227">
        <v>0</v>
      </c>
      <c r="AB458" s="227">
        <f t="shared" si="50"/>
        <v>0</v>
      </c>
      <c r="AC458" s="133">
        <v>176948</v>
      </c>
      <c r="AE458" s="57"/>
      <c r="AF458" s="133"/>
    </row>
    <row r="459" spans="1:32" ht="14.25" customHeight="1">
      <c r="A459" s="58" t="s">
        <v>2202</v>
      </c>
      <c r="B459" s="133">
        <v>1</v>
      </c>
      <c r="C459" s="133">
        <v>8</v>
      </c>
      <c r="D459" s="133">
        <f t="shared" si="51"/>
        <v>1</v>
      </c>
      <c r="E459" s="133">
        <f t="shared" si="52"/>
        <v>7</v>
      </c>
      <c r="F459" s="227">
        <v>0</v>
      </c>
      <c r="G459" s="227">
        <v>0</v>
      </c>
      <c r="H459" s="227">
        <v>0</v>
      </c>
      <c r="I459" s="227">
        <v>0</v>
      </c>
      <c r="J459" s="133">
        <v>1</v>
      </c>
      <c r="K459" s="133">
        <v>1</v>
      </c>
      <c r="L459" s="227">
        <v>0</v>
      </c>
      <c r="M459" s="133">
        <v>6</v>
      </c>
      <c r="N459" s="227">
        <v>0</v>
      </c>
      <c r="O459" s="227">
        <v>0</v>
      </c>
      <c r="P459" s="227">
        <v>0</v>
      </c>
      <c r="Q459" s="227">
        <v>0</v>
      </c>
      <c r="R459" s="227">
        <v>0</v>
      </c>
      <c r="S459" s="227">
        <v>0</v>
      </c>
      <c r="T459" s="133" t="s">
        <v>1902</v>
      </c>
      <c r="U459" s="133" t="s">
        <v>1902</v>
      </c>
      <c r="V459" s="133" t="s">
        <v>1902</v>
      </c>
      <c r="W459" s="133" t="s">
        <v>1902</v>
      </c>
      <c r="X459" s="227">
        <v>0</v>
      </c>
      <c r="Y459" s="227">
        <v>0</v>
      </c>
      <c r="Z459" s="227">
        <v>0</v>
      </c>
      <c r="AA459" s="227">
        <v>0</v>
      </c>
      <c r="AB459" s="227">
        <f t="shared" si="50"/>
        <v>0</v>
      </c>
      <c r="AC459" s="133" t="s">
        <v>1902</v>
      </c>
      <c r="AE459" s="57"/>
      <c r="AF459" s="133"/>
    </row>
    <row r="460" spans="1:32" ht="14.25" customHeight="1">
      <c r="A460" s="58" t="s">
        <v>2204</v>
      </c>
      <c r="B460" s="133">
        <v>5</v>
      </c>
      <c r="C460" s="133">
        <v>28</v>
      </c>
      <c r="D460" s="133">
        <f t="shared" si="51"/>
        <v>16</v>
      </c>
      <c r="E460" s="133">
        <f t="shared" si="52"/>
        <v>12</v>
      </c>
      <c r="F460" s="133">
        <v>1</v>
      </c>
      <c r="G460" s="227">
        <v>0</v>
      </c>
      <c r="H460" s="133">
        <v>8</v>
      </c>
      <c r="I460" s="133">
        <v>4</v>
      </c>
      <c r="J460" s="133">
        <v>6</v>
      </c>
      <c r="K460" s="133">
        <v>7</v>
      </c>
      <c r="L460" s="133">
        <v>1</v>
      </c>
      <c r="M460" s="133">
        <v>1</v>
      </c>
      <c r="N460" s="227">
        <v>0</v>
      </c>
      <c r="O460" s="227">
        <v>0</v>
      </c>
      <c r="P460" s="227">
        <v>0</v>
      </c>
      <c r="Q460" s="227">
        <v>0</v>
      </c>
      <c r="R460" s="227">
        <v>0</v>
      </c>
      <c r="S460" s="227">
        <v>0</v>
      </c>
      <c r="T460" s="133">
        <v>7232</v>
      </c>
      <c r="U460" s="133">
        <v>19743</v>
      </c>
      <c r="V460" s="133">
        <v>36584</v>
      </c>
      <c r="W460" s="133">
        <v>28208</v>
      </c>
      <c r="X460" s="133">
        <v>8363</v>
      </c>
      <c r="Y460" s="134">
        <v>13</v>
      </c>
      <c r="Z460" s="227">
        <v>0</v>
      </c>
      <c r="AA460" s="134">
        <v>13</v>
      </c>
      <c r="AB460" s="227">
        <f t="shared" si="50"/>
        <v>0</v>
      </c>
      <c r="AC460" s="133">
        <v>15592</v>
      </c>
      <c r="AE460" s="57"/>
      <c r="AF460" s="133"/>
    </row>
    <row r="461" spans="1:32" ht="14.25" customHeight="1">
      <c r="A461" s="147" t="s">
        <v>2235</v>
      </c>
      <c r="B461" s="133">
        <v>18</v>
      </c>
      <c r="C461" s="133">
        <v>112</v>
      </c>
      <c r="D461" s="133">
        <f aca="true" t="shared" si="53" ref="D461:D468">(F461+H461+J461+L461+N461)-P461</f>
        <v>67</v>
      </c>
      <c r="E461" s="133">
        <f aca="true" t="shared" si="54" ref="E461:E468">(G461+I461+K461+M461+O461)-Q461</f>
        <v>45</v>
      </c>
      <c r="F461" s="133">
        <v>2</v>
      </c>
      <c r="G461" s="227">
        <v>0</v>
      </c>
      <c r="H461" s="133">
        <v>20</v>
      </c>
      <c r="I461" s="133">
        <v>9</v>
      </c>
      <c r="J461" s="133">
        <v>40</v>
      </c>
      <c r="K461" s="133">
        <v>18</v>
      </c>
      <c r="L461" s="133">
        <v>5</v>
      </c>
      <c r="M461" s="133">
        <v>18</v>
      </c>
      <c r="N461" s="227">
        <v>0</v>
      </c>
      <c r="O461" s="227">
        <v>0</v>
      </c>
      <c r="P461" s="227">
        <v>0</v>
      </c>
      <c r="Q461" s="227">
        <v>0</v>
      </c>
      <c r="R461" s="227">
        <v>0</v>
      </c>
      <c r="S461" s="227">
        <v>0</v>
      </c>
      <c r="T461" s="133">
        <v>38323</v>
      </c>
      <c r="U461" s="133">
        <v>87617</v>
      </c>
      <c r="V461" s="133">
        <v>225552</v>
      </c>
      <c r="W461" s="133">
        <v>203743</v>
      </c>
      <c r="X461" s="133">
        <v>15344</v>
      </c>
      <c r="Y461" s="134">
        <v>6465</v>
      </c>
      <c r="Z461" s="227">
        <v>0</v>
      </c>
      <c r="AA461" s="134">
        <v>318</v>
      </c>
      <c r="AB461" s="227">
        <f t="shared" si="50"/>
        <v>6147</v>
      </c>
      <c r="AC461" s="133">
        <v>127716</v>
      </c>
      <c r="AE461" s="57"/>
      <c r="AF461" s="133"/>
    </row>
    <row r="462" spans="1:32" ht="14.25" customHeight="1">
      <c r="A462" s="147" t="s">
        <v>2236</v>
      </c>
      <c r="B462" s="133">
        <v>7</v>
      </c>
      <c r="C462" s="133">
        <v>87</v>
      </c>
      <c r="D462" s="133">
        <f t="shared" si="53"/>
        <v>45</v>
      </c>
      <c r="E462" s="133">
        <f t="shared" si="54"/>
        <v>42</v>
      </c>
      <c r="F462" s="227">
        <v>0</v>
      </c>
      <c r="G462" s="227">
        <v>0</v>
      </c>
      <c r="H462" s="133">
        <v>10</v>
      </c>
      <c r="I462" s="133">
        <v>4</v>
      </c>
      <c r="J462" s="133">
        <v>31</v>
      </c>
      <c r="K462" s="133">
        <v>9</v>
      </c>
      <c r="L462" s="133">
        <v>4</v>
      </c>
      <c r="M462" s="133">
        <v>29</v>
      </c>
      <c r="N462" s="227">
        <v>0</v>
      </c>
      <c r="O462" s="227">
        <v>0</v>
      </c>
      <c r="P462" s="227">
        <v>0</v>
      </c>
      <c r="Q462" s="227">
        <v>0</v>
      </c>
      <c r="R462" s="227">
        <v>0</v>
      </c>
      <c r="S462" s="227">
        <v>0</v>
      </c>
      <c r="T462" s="133">
        <v>27392</v>
      </c>
      <c r="U462" s="133">
        <v>61926</v>
      </c>
      <c r="V462" s="133">
        <v>126987</v>
      </c>
      <c r="W462" s="133">
        <v>115816</v>
      </c>
      <c r="X462" s="133">
        <v>7148</v>
      </c>
      <c r="Y462" s="134">
        <v>4023</v>
      </c>
      <c r="Z462" s="227">
        <v>0</v>
      </c>
      <c r="AA462" s="228">
        <v>0</v>
      </c>
      <c r="AB462" s="227">
        <f t="shared" si="50"/>
        <v>4023</v>
      </c>
      <c r="AC462" s="133">
        <v>60240</v>
      </c>
      <c r="AE462" s="57"/>
      <c r="AF462" s="133"/>
    </row>
    <row r="463" spans="1:32" ht="14.25" customHeight="1">
      <c r="A463" s="147" t="s">
        <v>2237</v>
      </c>
      <c r="B463" s="133">
        <v>1</v>
      </c>
      <c r="C463" s="133">
        <v>23</v>
      </c>
      <c r="D463" s="133">
        <f t="shared" si="53"/>
        <v>22</v>
      </c>
      <c r="E463" s="133">
        <f t="shared" si="54"/>
        <v>1</v>
      </c>
      <c r="F463" s="227">
        <v>0</v>
      </c>
      <c r="G463" s="227">
        <v>0</v>
      </c>
      <c r="H463" s="227">
        <v>0</v>
      </c>
      <c r="I463" s="227">
        <v>0</v>
      </c>
      <c r="J463" s="133">
        <v>21</v>
      </c>
      <c r="K463" s="133">
        <v>1</v>
      </c>
      <c r="L463" s="133">
        <v>1</v>
      </c>
      <c r="M463" s="227">
        <v>0</v>
      </c>
      <c r="N463" s="227">
        <v>0</v>
      </c>
      <c r="O463" s="227">
        <v>0</v>
      </c>
      <c r="P463" s="227">
        <v>0</v>
      </c>
      <c r="Q463" s="227">
        <v>0</v>
      </c>
      <c r="R463" s="227">
        <v>0</v>
      </c>
      <c r="S463" s="227">
        <v>0</v>
      </c>
      <c r="T463" s="133" t="s">
        <v>1902</v>
      </c>
      <c r="U463" s="133" t="s">
        <v>1902</v>
      </c>
      <c r="V463" s="133" t="s">
        <v>1902</v>
      </c>
      <c r="W463" s="133" t="s">
        <v>1902</v>
      </c>
      <c r="X463" s="227">
        <v>0</v>
      </c>
      <c r="Y463" s="133" t="s">
        <v>2253</v>
      </c>
      <c r="Z463" s="227">
        <v>0</v>
      </c>
      <c r="AA463" s="228">
        <v>0</v>
      </c>
      <c r="AB463" s="227" t="s">
        <v>1902</v>
      </c>
      <c r="AC463" s="133" t="s">
        <v>1902</v>
      </c>
      <c r="AE463" s="57"/>
      <c r="AF463" s="133"/>
    </row>
    <row r="464" spans="1:32" ht="14.25" customHeight="1">
      <c r="A464" s="147" t="s">
        <v>2238</v>
      </c>
      <c r="B464" s="133">
        <v>6</v>
      </c>
      <c r="C464" s="133">
        <v>231</v>
      </c>
      <c r="D464" s="133">
        <f t="shared" si="53"/>
        <v>154</v>
      </c>
      <c r="E464" s="133">
        <f t="shared" si="54"/>
        <v>77</v>
      </c>
      <c r="F464" s="227">
        <v>0</v>
      </c>
      <c r="G464" s="227">
        <v>0</v>
      </c>
      <c r="H464" s="133">
        <v>6</v>
      </c>
      <c r="I464" s="133">
        <v>4</v>
      </c>
      <c r="J464" s="133">
        <v>131</v>
      </c>
      <c r="K464" s="133">
        <v>22</v>
      </c>
      <c r="L464" s="133">
        <v>20</v>
      </c>
      <c r="M464" s="133">
        <v>51</v>
      </c>
      <c r="N464" s="133">
        <v>2</v>
      </c>
      <c r="O464" s="227">
        <v>0</v>
      </c>
      <c r="P464" s="133">
        <v>5</v>
      </c>
      <c r="Q464" s="227">
        <v>0</v>
      </c>
      <c r="R464" s="227">
        <v>0</v>
      </c>
      <c r="S464" s="227">
        <v>0</v>
      </c>
      <c r="T464" s="133">
        <v>89239</v>
      </c>
      <c r="U464" s="133">
        <v>221298</v>
      </c>
      <c r="V464" s="133">
        <v>435692</v>
      </c>
      <c r="W464" s="133">
        <v>413609</v>
      </c>
      <c r="X464" s="133">
        <v>19387</v>
      </c>
      <c r="Y464" s="134">
        <v>2696</v>
      </c>
      <c r="Z464" s="227">
        <v>0</v>
      </c>
      <c r="AA464" s="228">
        <v>0</v>
      </c>
      <c r="AB464" s="227">
        <f t="shared" si="50"/>
        <v>2696</v>
      </c>
      <c r="AC464" s="133">
        <v>196067</v>
      </c>
      <c r="AE464" s="57"/>
      <c r="AF464" s="133"/>
    </row>
    <row r="465" spans="1:32" ht="14.25" customHeight="1">
      <c r="A465" s="147" t="s">
        <v>2239</v>
      </c>
      <c r="B465" s="133">
        <v>3</v>
      </c>
      <c r="C465" s="133">
        <v>216</v>
      </c>
      <c r="D465" s="133">
        <f t="shared" si="53"/>
        <v>175</v>
      </c>
      <c r="E465" s="133">
        <f t="shared" si="54"/>
        <v>41</v>
      </c>
      <c r="F465" s="227">
        <v>0</v>
      </c>
      <c r="G465" s="227">
        <v>0</v>
      </c>
      <c r="H465" s="133">
        <v>7</v>
      </c>
      <c r="I465" s="133">
        <v>2</v>
      </c>
      <c r="J465" s="133">
        <v>154</v>
      </c>
      <c r="K465" s="133">
        <v>22</v>
      </c>
      <c r="L465" s="133">
        <v>10</v>
      </c>
      <c r="M465" s="133">
        <v>9</v>
      </c>
      <c r="N465" s="133">
        <v>4</v>
      </c>
      <c r="O465" s="133">
        <v>8</v>
      </c>
      <c r="P465" s="227">
        <v>0</v>
      </c>
      <c r="Q465" s="227">
        <v>0</v>
      </c>
      <c r="R465" s="227">
        <v>0</v>
      </c>
      <c r="S465" s="227">
        <v>0</v>
      </c>
      <c r="T465" s="133" t="s">
        <v>2265</v>
      </c>
      <c r="U465" s="133" t="s">
        <v>2265</v>
      </c>
      <c r="V465" s="133" t="s">
        <v>2265</v>
      </c>
      <c r="W465" s="133" t="s">
        <v>2265</v>
      </c>
      <c r="X465" s="133" t="s">
        <v>2265</v>
      </c>
      <c r="Y465" s="228">
        <v>0</v>
      </c>
      <c r="Z465" s="227">
        <v>0</v>
      </c>
      <c r="AA465" s="228">
        <v>0</v>
      </c>
      <c r="AB465" s="227">
        <f t="shared" si="50"/>
        <v>0</v>
      </c>
      <c r="AC465" s="133" t="s">
        <v>2265</v>
      </c>
      <c r="AE465" s="57"/>
      <c r="AF465" s="133"/>
    </row>
    <row r="466" spans="1:32" ht="14.25" customHeight="1">
      <c r="A466" s="147" t="s">
        <v>2240</v>
      </c>
      <c r="B466" s="133">
        <v>4</v>
      </c>
      <c r="C466" s="133">
        <v>483</v>
      </c>
      <c r="D466" s="133">
        <f t="shared" si="53"/>
        <v>365</v>
      </c>
      <c r="E466" s="133">
        <f t="shared" si="54"/>
        <v>118</v>
      </c>
      <c r="F466" s="227">
        <v>0</v>
      </c>
      <c r="G466" s="227">
        <v>0</v>
      </c>
      <c r="H466" s="133">
        <v>4</v>
      </c>
      <c r="I466" s="133">
        <v>2</v>
      </c>
      <c r="J466" s="133">
        <v>240</v>
      </c>
      <c r="K466" s="133">
        <v>18</v>
      </c>
      <c r="L466" s="133">
        <v>13</v>
      </c>
      <c r="M466" s="133">
        <v>9</v>
      </c>
      <c r="N466" s="133">
        <v>108</v>
      </c>
      <c r="O466" s="133">
        <v>89</v>
      </c>
      <c r="P466" s="227">
        <v>0</v>
      </c>
      <c r="Q466" s="227">
        <v>0</v>
      </c>
      <c r="R466" s="227">
        <v>0</v>
      </c>
      <c r="S466" s="227">
        <v>0</v>
      </c>
      <c r="T466" s="133">
        <v>159158</v>
      </c>
      <c r="U466" s="133">
        <v>538966</v>
      </c>
      <c r="V466" s="133">
        <v>1093087</v>
      </c>
      <c r="W466" s="133">
        <v>1033632</v>
      </c>
      <c r="X466" s="133">
        <v>49672</v>
      </c>
      <c r="Y466" s="134">
        <v>9783</v>
      </c>
      <c r="Z466" s="227">
        <v>0</v>
      </c>
      <c r="AA466" s="228">
        <v>0</v>
      </c>
      <c r="AB466" s="227">
        <f t="shared" si="50"/>
        <v>9783</v>
      </c>
      <c r="AC466" s="133">
        <v>479327</v>
      </c>
      <c r="AE466" s="57"/>
      <c r="AF466" s="133"/>
    </row>
    <row r="467" spans="1:35" ht="14.25" customHeight="1">
      <c r="A467" s="147" t="s">
        <v>2241</v>
      </c>
      <c r="B467" s="133">
        <v>1</v>
      </c>
      <c r="C467" s="133">
        <v>238</v>
      </c>
      <c r="D467" s="133">
        <f t="shared" si="53"/>
        <v>203</v>
      </c>
      <c r="E467" s="133">
        <f t="shared" si="54"/>
        <v>35</v>
      </c>
      <c r="F467" s="227">
        <v>0</v>
      </c>
      <c r="G467" s="227">
        <v>0</v>
      </c>
      <c r="H467" s="227">
        <v>0</v>
      </c>
      <c r="I467" s="227">
        <v>0</v>
      </c>
      <c r="J467" s="133">
        <v>203</v>
      </c>
      <c r="K467" s="133">
        <v>35</v>
      </c>
      <c r="L467" s="227">
        <v>0</v>
      </c>
      <c r="M467" s="227">
        <v>0</v>
      </c>
      <c r="N467" s="227">
        <v>0</v>
      </c>
      <c r="O467" s="227">
        <v>0</v>
      </c>
      <c r="P467" s="227">
        <v>0</v>
      </c>
      <c r="Q467" s="227">
        <v>0</v>
      </c>
      <c r="R467" s="227">
        <v>0</v>
      </c>
      <c r="S467" s="227">
        <v>0</v>
      </c>
      <c r="T467" s="133" t="s">
        <v>1902</v>
      </c>
      <c r="U467" s="133" t="s">
        <v>1902</v>
      </c>
      <c r="V467" s="133" t="s">
        <v>1902</v>
      </c>
      <c r="W467" s="133" t="s">
        <v>1902</v>
      </c>
      <c r="X467" s="227">
        <v>0</v>
      </c>
      <c r="Y467" s="133" t="s">
        <v>2253</v>
      </c>
      <c r="Z467" s="227">
        <v>0</v>
      </c>
      <c r="AA467" s="227">
        <v>0</v>
      </c>
      <c r="AB467" s="227" t="s">
        <v>1902</v>
      </c>
      <c r="AC467" s="133" t="s">
        <v>1902</v>
      </c>
      <c r="AD467" s="57"/>
      <c r="AE467" s="57"/>
      <c r="AF467" s="57"/>
      <c r="AH467" s="57"/>
      <c r="AI467" s="133"/>
    </row>
    <row r="468" spans="1:35" ht="14.25" customHeight="1">
      <c r="A468" s="147" t="s">
        <v>2132</v>
      </c>
      <c r="B468" s="133">
        <v>6</v>
      </c>
      <c r="C468" s="133">
        <v>4282</v>
      </c>
      <c r="D468" s="133">
        <f t="shared" si="53"/>
        <v>3401</v>
      </c>
      <c r="E468" s="133">
        <f t="shared" si="54"/>
        <v>881</v>
      </c>
      <c r="F468" s="227">
        <v>0</v>
      </c>
      <c r="G468" s="227">
        <v>0</v>
      </c>
      <c r="H468" s="133">
        <v>14</v>
      </c>
      <c r="I468" s="227">
        <v>0</v>
      </c>
      <c r="J468" s="133">
        <v>2815</v>
      </c>
      <c r="K468" s="133">
        <v>504</v>
      </c>
      <c r="L468" s="133">
        <v>207</v>
      </c>
      <c r="M468" s="133">
        <v>189</v>
      </c>
      <c r="N468" s="133">
        <v>462</v>
      </c>
      <c r="O468" s="133">
        <v>192</v>
      </c>
      <c r="P468" s="133">
        <v>97</v>
      </c>
      <c r="Q468" s="133">
        <v>4</v>
      </c>
      <c r="R468" s="133">
        <v>5</v>
      </c>
      <c r="S468" s="133">
        <v>6</v>
      </c>
      <c r="T468" s="133">
        <v>2529589</v>
      </c>
      <c r="U468" s="133">
        <v>12703326</v>
      </c>
      <c r="V468" s="133">
        <v>22263845</v>
      </c>
      <c r="W468" s="133">
        <v>21957653</v>
      </c>
      <c r="X468" s="133">
        <v>146244</v>
      </c>
      <c r="Y468" s="133">
        <v>159948</v>
      </c>
      <c r="Z468" s="227">
        <v>0</v>
      </c>
      <c r="AA468" s="133">
        <v>159948</v>
      </c>
      <c r="AB468" s="227">
        <f t="shared" si="50"/>
        <v>0</v>
      </c>
      <c r="AC468" s="133">
        <v>9524321</v>
      </c>
      <c r="AD468" s="57"/>
      <c r="AE468" s="57"/>
      <c r="AF468" s="57"/>
      <c r="AH468" s="57"/>
      <c r="AI468" s="133"/>
    </row>
    <row r="469" spans="1:32" ht="14.25" customHeight="1">
      <c r="A469" s="58" t="s">
        <v>2172</v>
      </c>
      <c r="B469" s="133">
        <v>11</v>
      </c>
      <c r="C469" s="133">
        <v>157</v>
      </c>
      <c r="D469" s="133">
        <f t="shared" si="51"/>
        <v>86</v>
      </c>
      <c r="E469" s="133">
        <f t="shared" si="52"/>
        <v>71</v>
      </c>
      <c r="F469" s="133">
        <v>1</v>
      </c>
      <c r="G469" s="227">
        <v>0</v>
      </c>
      <c r="H469" s="133">
        <v>16</v>
      </c>
      <c r="I469" s="133">
        <v>8</v>
      </c>
      <c r="J469" s="133">
        <v>55</v>
      </c>
      <c r="K469" s="133">
        <v>20</v>
      </c>
      <c r="L469" s="133">
        <v>14</v>
      </c>
      <c r="M469" s="133">
        <v>43</v>
      </c>
      <c r="N469" s="227">
        <v>0</v>
      </c>
      <c r="O469" s="227">
        <v>0</v>
      </c>
      <c r="P469" s="227">
        <v>0</v>
      </c>
      <c r="Q469" s="227">
        <v>0</v>
      </c>
      <c r="R469" s="227">
        <v>0</v>
      </c>
      <c r="S469" s="133">
        <v>3</v>
      </c>
      <c r="T469" s="133">
        <v>34980</v>
      </c>
      <c r="U469" s="133">
        <v>54879</v>
      </c>
      <c r="V469" s="133">
        <v>139026</v>
      </c>
      <c r="W469" s="133">
        <v>118083</v>
      </c>
      <c r="X469" s="133">
        <v>19188</v>
      </c>
      <c r="Y469" s="133">
        <v>1755</v>
      </c>
      <c r="Z469" s="227">
        <v>0</v>
      </c>
      <c r="AA469" s="227">
        <v>0</v>
      </c>
      <c r="AB469" s="227">
        <f t="shared" si="50"/>
        <v>1755</v>
      </c>
      <c r="AC469" s="133">
        <v>77913</v>
      </c>
      <c r="AE469" s="57"/>
      <c r="AF469" s="133"/>
    </row>
    <row r="470" spans="1:32" ht="14.25" customHeight="1">
      <c r="A470" s="58" t="s">
        <v>2153</v>
      </c>
      <c r="B470" s="133">
        <v>1</v>
      </c>
      <c r="C470" s="133">
        <v>9</v>
      </c>
      <c r="D470" s="133">
        <f t="shared" si="51"/>
        <v>4</v>
      </c>
      <c r="E470" s="133">
        <f t="shared" si="52"/>
        <v>5</v>
      </c>
      <c r="F470" s="227">
        <v>0</v>
      </c>
      <c r="G470" s="227">
        <v>0</v>
      </c>
      <c r="H470" s="227">
        <v>0</v>
      </c>
      <c r="I470" s="227">
        <v>0</v>
      </c>
      <c r="J470" s="227">
        <v>0</v>
      </c>
      <c r="K470" s="227">
        <v>0</v>
      </c>
      <c r="L470" s="133">
        <v>4</v>
      </c>
      <c r="M470" s="133">
        <v>5</v>
      </c>
      <c r="N470" s="227">
        <v>0</v>
      </c>
      <c r="O470" s="227">
        <v>0</v>
      </c>
      <c r="P470" s="227">
        <v>0</v>
      </c>
      <c r="Q470" s="227">
        <v>0</v>
      </c>
      <c r="R470" s="227">
        <v>0</v>
      </c>
      <c r="S470" s="227">
        <v>0</v>
      </c>
      <c r="T470" s="133" t="s">
        <v>1902</v>
      </c>
      <c r="U470" s="133" t="s">
        <v>1902</v>
      </c>
      <c r="V470" s="133" t="s">
        <v>1902</v>
      </c>
      <c r="W470" s="133" t="s">
        <v>1902</v>
      </c>
      <c r="X470" s="227">
        <v>0</v>
      </c>
      <c r="Y470" s="227">
        <v>0</v>
      </c>
      <c r="Z470" s="227">
        <v>0</v>
      </c>
      <c r="AA470" s="227">
        <v>0</v>
      </c>
      <c r="AB470" s="227">
        <f t="shared" si="50"/>
        <v>0</v>
      </c>
      <c r="AC470" s="133" t="s">
        <v>1902</v>
      </c>
      <c r="AE470" s="57"/>
      <c r="AF470" s="133"/>
    </row>
    <row r="471" spans="1:32" ht="14.25" customHeight="1">
      <c r="A471" s="58" t="s">
        <v>2154</v>
      </c>
      <c r="B471" s="133">
        <v>1</v>
      </c>
      <c r="C471" s="133">
        <v>11</v>
      </c>
      <c r="D471" s="133">
        <f t="shared" si="51"/>
        <v>4</v>
      </c>
      <c r="E471" s="133">
        <f t="shared" si="52"/>
        <v>7</v>
      </c>
      <c r="F471" s="227">
        <v>0</v>
      </c>
      <c r="G471" s="227">
        <v>0</v>
      </c>
      <c r="H471" s="227">
        <v>0</v>
      </c>
      <c r="I471" s="227">
        <v>0</v>
      </c>
      <c r="J471" s="133">
        <v>4</v>
      </c>
      <c r="K471" s="133">
        <v>1</v>
      </c>
      <c r="L471" s="227">
        <v>0</v>
      </c>
      <c r="M471" s="133">
        <v>6</v>
      </c>
      <c r="N471" s="227">
        <v>0</v>
      </c>
      <c r="O471" s="227">
        <v>0</v>
      </c>
      <c r="P471" s="227">
        <v>0</v>
      </c>
      <c r="Q471" s="227">
        <v>0</v>
      </c>
      <c r="R471" s="227">
        <v>0</v>
      </c>
      <c r="S471" s="227">
        <v>0</v>
      </c>
      <c r="T471" s="133" t="s">
        <v>1902</v>
      </c>
      <c r="U471" s="133" t="s">
        <v>1902</v>
      </c>
      <c r="V471" s="133" t="s">
        <v>1902</v>
      </c>
      <c r="W471" s="133" t="s">
        <v>1902</v>
      </c>
      <c r="X471" s="227">
        <v>0</v>
      </c>
      <c r="Y471" s="227">
        <v>0</v>
      </c>
      <c r="Z471" s="227">
        <v>0</v>
      </c>
      <c r="AA471" s="227">
        <v>0</v>
      </c>
      <c r="AB471" s="227">
        <f t="shared" si="50"/>
        <v>0</v>
      </c>
      <c r="AC471" s="133" t="s">
        <v>1902</v>
      </c>
      <c r="AE471" s="57"/>
      <c r="AF471" s="133"/>
    </row>
    <row r="472" spans="1:32" ht="14.25" customHeight="1">
      <c r="A472" s="58" t="s">
        <v>2156</v>
      </c>
      <c r="B472" s="133">
        <v>1</v>
      </c>
      <c r="C472" s="133">
        <v>10</v>
      </c>
      <c r="D472" s="133">
        <f t="shared" si="51"/>
        <v>3</v>
      </c>
      <c r="E472" s="133">
        <f t="shared" si="52"/>
        <v>7</v>
      </c>
      <c r="F472" s="227">
        <v>0</v>
      </c>
      <c r="G472" s="227">
        <v>0</v>
      </c>
      <c r="H472" s="133">
        <v>2</v>
      </c>
      <c r="I472" s="133">
        <v>1</v>
      </c>
      <c r="J472" s="227">
        <v>0</v>
      </c>
      <c r="K472" s="227">
        <v>0</v>
      </c>
      <c r="L472" s="133">
        <v>1</v>
      </c>
      <c r="M472" s="133">
        <v>6</v>
      </c>
      <c r="N472" s="227">
        <v>0</v>
      </c>
      <c r="O472" s="227">
        <v>0</v>
      </c>
      <c r="P472" s="227">
        <v>0</v>
      </c>
      <c r="Q472" s="227">
        <v>0</v>
      </c>
      <c r="R472" s="227">
        <v>0</v>
      </c>
      <c r="S472" s="227">
        <v>0</v>
      </c>
      <c r="T472" s="133" t="s">
        <v>1902</v>
      </c>
      <c r="U472" s="133" t="s">
        <v>1902</v>
      </c>
      <c r="V472" s="133" t="s">
        <v>1902</v>
      </c>
      <c r="W472" s="133" t="s">
        <v>1902</v>
      </c>
      <c r="X472" s="133" t="s">
        <v>1902</v>
      </c>
      <c r="Y472" s="133" t="s">
        <v>2253</v>
      </c>
      <c r="Z472" s="227">
        <v>0</v>
      </c>
      <c r="AA472" s="227">
        <v>0</v>
      </c>
      <c r="AB472" s="227" t="s">
        <v>1902</v>
      </c>
      <c r="AC472" s="133" t="s">
        <v>1902</v>
      </c>
      <c r="AE472" s="57"/>
      <c r="AF472" s="133"/>
    </row>
    <row r="473" spans="1:32" ht="14.25" customHeight="1">
      <c r="A473" s="58" t="s">
        <v>2162</v>
      </c>
      <c r="B473" s="133">
        <v>3</v>
      </c>
      <c r="C473" s="133">
        <v>56</v>
      </c>
      <c r="D473" s="133">
        <f t="shared" si="51"/>
        <v>32</v>
      </c>
      <c r="E473" s="133">
        <f t="shared" si="52"/>
        <v>24</v>
      </c>
      <c r="F473" s="227">
        <v>0</v>
      </c>
      <c r="G473" s="227">
        <v>0</v>
      </c>
      <c r="H473" s="133">
        <v>4</v>
      </c>
      <c r="I473" s="133">
        <v>2</v>
      </c>
      <c r="J473" s="133">
        <v>24</v>
      </c>
      <c r="K473" s="133">
        <v>6</v>
      </c>
      <c r="L473" s="133">
        <v>4</v>
      </c>
      <c r="M473" s="133">
        <v>16</v>
      </c>
      <c r="N473" s="227">
        <v>0</v>
      </c>
      <c r="O473" s="227">
        <v>0</v>
      </c>
      <c r="P473" s="227">
        <v>0</v>
      </c>
      <c r="Q473" s="227">
        <v>0</v>
      </c>
      <c r="R473" s="227">
        <v>0</v>
      </c>
      <c r="S473" s="133">
        <v>3</v>
      </c>
      <c r="T473" s="133">
        <v>14565</v>
      </c>
      <c r="U473" s="133">
        <v>40337</v>
      </c>
      <c r="V473" s="133">
        <v>72434</v>
      </c>
      <c r="W473" s="133">
        <v>72434</v>
      </c>
      <c r="X473" s="227">
        <v>0</v>
      </c>
      <c r="Y473" s="227">
        <v>0</v>
      </c>
      <c r="Z473" s="227">
        <v>0</v>
      </c>
      <c r="AA473" s="227">
        <v>0</v>
      </c>
      <c r="AB473" s="227">
        <f t="shared" si="50"/>
        <v>0</v>
      </c>
      <c r="AC473" s="133">
        <v>29719</v>
      </c>
      <c r="AE473" s="57"/>
      <c r="AF473" s="133"/>
    </row>
    <row r="474" spans="1:32" ht="14.25" customHeight="1">
      <c r="A474" s="58" t="s">
        <v>2166</v>
      </c>
      <c r="B474" s="133">
        <v>1</v>
      </c>
      <c r="C474" s="133">
        <v>23</v>
      </c>
      <c r="D474" s="133">
        <f t="shared" si="51"/>
        <v>18</v>
      </c>
      <c r="E474" s="133">
        <f t="shared" si="52"/>
        <v>5</v>
      </c>
      <c r="F474" s="227">
        <v>0</v>
      </c>
      <c r="G474" s="227">
        <v>0</v>
      </c>
      <c r="H474" s="133">
        <v>2</v>
      </c>
      <c r="I474" s="133">
        <v>3</v>
      </c>
      <c r="J474" s="133">
        <v>12</v>
      </c>
      <c r="K474" s="133">
        <v>1</v>
      </c>
      <c r="L474" s="133">
        <v>4</v>
      </c>
      <c r="M474" s="133">
        <v>1</v>
      </c>
      <c r="N474" s="227">
        <v>0</v>
      </c>
      <c r="O474" s="227">
        <v>0</v>
      </c>
      <c r="P474" s="227">
        <v>0</v>
      </c>
      <c r="Q474" s="227">
        <v>0</v>
      </c>
      <c r="R474" s="227">
        <v>0</v>
      </c>
      <c r="S474" s="227">
        <v>0</v>
      </c>
      <c r="T474" s="133" t="s">
        <v>1902</v>
      </c>
      <c r="U474" s="133" t="s">
        <v>1902</v>
      </c>
      <c r="V474" s="133" t="s">
        <v>1902</v>
      </c>
      <c r="W474" s="133" t="s">
        <v>1902</v>
      </c>
      <c r="X474" s="227">
        <v>0</v>
      </c>
      <c r="Y474" s="227">
        <v>0</v>
      </c>
      <c r="Z474" s="227">
        <v>0</v>
      </c>
      <c r="AA474" s="227">
        <v>0</v>
      </c>
      <c r="AB474" s="227">
        <f t="shared" si="50"/>
        <v>0</v>
      </c>
      <c r="AC474" s="133" t="s">
        <v>1902</v>
      </c>
      <c r="AE474" s="57"/>
      <c r="AF474" s="133"/>
    </row>
    <row r="475" spans="1:32" ht="14.25" customHeight="1">
      <c r="A475" s="58" t="s">
        <v>2167</v>
      </c>
      <c r="B475" s="133">
        <v>1</v>
      </c>
      <c r="C475" s="133">
        <v>5</v>
      </c>
      <c r="D475" s="133">
        <f t="shared" si="51"/>
        <v>3</v>
      </c>
      <c r="E475" s="133">
        <f t="shared" si="52"/>
        <v>2</v>
      </c>
      <c r="F475" s="227">
        <v>0</v>
      </c>
      <c r="G475" s="227">
        <v>0</v>
      </c>
      <c r="H475" s="133">
        <v>2</v>
      </c>
      <c r="I475" s="133">
        <v>1</v>
      </c>
      <c r="J475" s="133">
        <v>1</v>
      </c>
      <c r="K475" s="227">
        <v>0</v>
      </c>
      <c r="L475" s="227">
        <v>0</v>
      </c>
      <c r="M475" s="133">
        <v>1</v>
      </c>
      <c r="N475" s="227">
        <v>0</v>
      </c>
      <c r="O475" s="227">
        <v>0</v>
      </c>
      <c r="P475" s="227">
        <v>0</v>
      </c>
      <c r="Q475" s="227">
        <v>0</v>
      </c>
      <c r="R475" s="227">
        <v>0</v>
      </c>
      <c r="S475" s="227">
        <v>0</v>
      </c>
      <c r="T475" s="133" t="s">
        <v>1902</v>
      </c>
      <c r="U475" s="133" t="s">
        <v>1902</v>
      </c>
      <c r="V475" s="133" t="s">
        <v>1902</v>
      </c>
      <c r="W475" s="133" t="s">
        <v>1902</v>
      </c>
      <c r="X475" s="227">
        <v>0</v>
      </c>
      <c r="Y475" s="227">
        <v>0</v>
      </c>
      <c r="Z475" s="227">
        <v>0</v>
      </c>
      <c r="AA475" s="227">
        <v>0</v>
      </c>
      <c r="AB475" s="227">
        <f t="shared" si="50"/>
        <v>0</v>
      </c>
      <c r="AC475" s="133" t="s">
        <v>1902</v>
      </c>
      <c r="AE475" s="57"/>
      <c r="AF475" s="133"/>
    </row>
    <row r="476" spans="1:32" ht="14.25" customHeight="1">
      <c r="A476" s="58" t="s">
        <v>2168</v>
      </c>
      <c r="B476" s="133">
        <v>2</v>
      </c>
      <c r="C476" s="133">
        <v>18</v>
      </c>
      <c r="D476" s="133">
        <f t="shared" si="51"/>
        <v>8</v>
      </c>
      <c r="E476" s="133">
        <f t="shared" si="52"/>
        <v>10</v>
      </c>
      <c r="F476" s="133">
        <v>1</v>
      </c>
      <c r="G476" s="227">
        <v>0</v>
      </c>
      <c r="H476" s="133">
        <v>2</v>
      </c>
      <c r="I476" s="227">
        <v>0</v>
      </c>
      <c r="J476" s="133">
        <v>4</v>
      </c>
      <c r="K476" s="133">
        <v>3</v>
      </c>
      <c r="L476" s="133">
        <v>1</v>
      </c>
      <c r="M476" s="133">
        <v>7</v>
      </c>
      <c r="N476" s="227">
        <v>0</v>
      </c>
      <c r="O476" s="227">
        <v>0</v>
      </c>
      <c r="P476" s="227">
        <v>0</v>
      </c>
      <c r="Q476" s="227">
        <v>0</v>
      </c>
      <c r="R476" s="227">
        <v>0</v>
      </c>
      <c r="S476" s="227">
        <v>0</v>
      </c>
      <c r="T476" s="133" t="s">
        <v>1902</v>
      </c>
      <c r="U476" s="133" t="s">
        <v>1902</v>
      </c>
      <c r="V476" s="133" t="s">
        <v>1902</v>
      </c>
      <c r="W476" s="133" t="s">
        <v>1902</v>
      </c>
      <c r="X476" s="133" t="s">
        <v>1902</v>
      </c>
      <c r="Y476" s="227">
        <v>0</v>
      </c>
      <c r="Z476" s="227">
        <v>0</v>
      </c>
      <c r="AA476" s="227">
        <v>0</v>
      </c>
      <c r="AB476" s="227">
        <f t="shared" si="50"/>
        <v>0</v>
      </c>
      <c r="AC476" s="133" t="s">
        <v>1902</v>
      </c>
      <c r="AE476" s="57"/>
      <c r="AF476" s="133"/>
    </row>
    <row r="477" spans="1:32" ht="14.25" customHeight="1">
      <c r="A477" s="58" t="s">
        <v>2171</v>
      </c>
      <c r="B477" s="133">
        <v>1</v>
      </c>
      <c r="C477" s="133">
        <v>25</v>
      </c>
      <c r="D477" s="133">
        <f t="shared" si="51"/>
        <v>14</v>
      </c>
      <c r="E477" s="133">
        <f t="shared" si="52"/>
        <v>11</v>
      </c>
      <c r="F477" s="227">
        <v>0</v>
      </c>
      <c r="G477" s="227">
        <v>0</v>
      </c>
      <c r="H477" s="133">
        <v>4</v>
      </c>
      <c r="I477" s="133">
        <v>1</v>
      </c>
      <c r="J477" s="133">
        <v>10</v>
      </c>
      <c r="K477" s="133">
        <v>9</v>
      </c>
      <c r="L477" s="227">
        <v>0</v>
      </c>
      <c r="M477" s="133">
        <v>1</v>
      </c>
      <c r="N477" s="227">
        <v>0</v>
      </c>
      <c r="O477" s="227">
        <v>0</v>
      </c>
      <c r="P477" s="227">
        <v>0</v>
      </c>
      <c r="Q477" s="227">
        <v>0</v>
      </c>
      <c r="R477" s="227">
        <v>0</v>
      </c>
      <c r="S477" s="227">
        <v>0</v>
      </c>
      <c r="T477" s="133" t="s">
        <v>1902</v>
      </c>
      <c r="U477" s="133" t="s">
        <v>1902</v>
      </c>
      <c r="V477" s="133" t="s">
        <v>1902</v>
      </c>
      <c r="W477" s="227">
        <v>0</v>
      </c>
      <c r="X477" s="133" t="s">
        <v>1902</v>
      </c>
      <c r="Y477" s="133" t="s">
        <v>2253</v>
      </c>
      <c r="Z477" s="227">
        <v>0</v>
      </c>
      <c r="AA477" s="227">
        <v>0</v>
      </c>
      <c r="AB477" s="227" t="s">
        <v>1902</v>
      </c>
      <c r="AC477" s="133" t="s">
        <v>1902</v>
      </c>
      <c r="AE477" s="57"/>
      <c r="AF477" s="133"/>
    </row>
    <row r="478" spans="1:35" ht="14.25" customHeight="1">
      <c r="A478" s="147" t="s">
        <v>2235</v>
      </c>
      <c r="B478" s="133">
        <v>3</v>
      </c>
      <c r="C478" s="133">
        <v>21</v>
      </c>
      <c r="D478" s="133">
        <f aca="true" t="shared" si="55" ref="D478:E480">(F478+H478+J478+L478+N478)-P478</f>
        <v>11</v>
      </c>
      <c r="E478" s="133">
        <f t="shared" si="55"/>
        <v>10</v>
      </c>
      <c r="F478" s="227">
        <v>0</v>
      </c>
      <c r="G478" s="227">
        <v>0</v>
      </c>
      <c r="H478" s="133">
        <v>4</v>
      </c>
      <c r="I478" s="133">
        <v>1</v>
      </c>
      <c r="J478" s="133">
        <v>2</v>
      </c>
      <c r="K478" s="133">
        <v>2</v>
      </c>
      <c r="L478" s="133">
        <v>5</v>
      </c>
      <c r="M478" s="133">
        <v>7</v>
      </c>
      <c r="N478" s="227">
        <v>0</v>
      </c>
      <c r="O478" s="227">
        <v>0</v>
      </c>
      <c r="P478" s="227">
        <v>0</v>
      </c>
      <c r="Q478" s="227">
        <v>0</v>
      </c>
      <c r="R478" s="227">
        <v>0</v>
      </c>
      <c r="S478" s="227">
        <v>0</v>
      </c>
      <c r="T478" s="133">
        <v>1765</v>
      </c>
      <c r="U478" s="133">
        <v>2685</v>
      </c>
      <c r="V478" s="133">
        <v>11810</v>
      </c>
      <c r="W478" s="133">
        <v>11810</v>
      </c>
      <c r="X478" s="227">
        <v>0</v>
      </c>
      <c r="Y478" s="227">
        <v>0</v>
      </c>
      <c r="Z478" s="227">
        <v>0</v>
      </c>
      <c r="AA478" s="227">
        <v>0</v>
      </c>
      <c r="AB478" s="227">
        <f t="shared" si="50"/>
        <v>0</v>
      </c>
      <c r="AC478" s="133">
        <v>8449</v>
      </c>
      <c r="AD478" s="57"/>
      <c r="AE478" s="57"/>
      <c r="AF478" s="57"/>
      <c r="AH478" s="57"/>
      <c r="AI478" s="133"/>
    </row>
    <row r="479" spans="1:35" ht="14.25" customHeight="1">
      <c r="A479" s="147" t="s">
        <v>2236</v>
      </c>
      <c r="B479" s="133">
        <v>5</v>
      </c>
      <c r="C479" s="133">
        <v>61</v>
      </c>
      <c r="D479" s="133">
        <f t="shared" si="55"/>
        <v>27</v>
      </c>
      <c r="E479" s="133">
        <f t="shared" si="55"/>
        <v>34</v>
      </c>
      <c r="F479" s="133">
        <v>1</v>
      </c>
      <c r="G479" s="227">
        <v>0</v>
      </c>
      <c r="H479" s="133">
        <v>5</v>
      </c>
      <c r="I479" s="133">
        <v>2</v>
      </c>
      <c r="J479" s="133">
        <v>17</v>
      </c>
      <c r="K479" s="133">
        <v>7</v>
      </c>
      <c r="L479" s="133">
        <v>4</v>
      </c>
      <c r="M479" s="133">
        <v>25</v>
      </c>
      <c r="N479" s="227">
        <v>0</v>
      </c>
      <c r="O479" s="227">
        <v>0</v>
      </c>
      <c r="P479" s="227">
        <v>0</v>
      </c>
      <c r="Q479" s="227">
        <v>0</v>
      </c>
      <c r="R479" s="227">
        <v>0</v>
      </c>
      <c r="S479" s="133">
        <v>3</v>
      </c>
      <c r="T479" s="133">
        <v>13459</v>
      </c>
      <c r="U479" s="133">
        <v>14643</v>
      </c>
      <c r="V479" s="133">
        <v>45153</v>
      </c>
      <c r="W479" s="133">
        <v>36448</v>
      </c>
      <c r="X479" s="133">
        <v>8689</v>
      </c>
      <c r="Y479" s="133">
        <v>16</v>
      </c>
      <c r="Z479" s="227">
        <v>0</v>
      </c>
      <c r="AA479" s="227">
        <v>0</v>
      </c>
      <c r="AB479" s="227">
        <f t="shared" si="50"/>
        <v>16</v>
      </c>
      <c r="AC479" s="133">
        <v>28250</v>
      </c>
      <c r="AD479" s="57"/>
      <c r="AE479" s="57"/>
      <c r="AF479" s="57"/>
      <c r="AH479" s="57"/>
      <c r="AI479" s="133"/>
    </row>
    <row r="480" spans="1:35" ht="14.25" customHeight="1">
      <c r="A480" s="147" t="s">
        <v>2237</v>
      </c>
      <c r="B480" s="133">
        <v>3</v>
      </c>
      <c r="C480" s="133">
        <v>75</v>
      </c>
      <c r="D480" s="133">
        <f t="shared" si="55"/>
        <v>48</v>
      </c>
      <c r="E480" s="133">
        <f t="shared" si="55"/>
        <v>27</v>
      </c>
      <c r="F480" s="227">
        <v>0</v>
      </c>
      <c r="G480" s="227">
        <v>0</v>
      </c>
      <c r="H480" s="133">
        <v>7</v>
      </c>
      <c r="I480" s="133">
        <v>5</v>
      </c>
      <c r="J480" s="133">
        <v>36</v>
      </c>
      <c r="K480" s="133">
        <v>11</v>
      </c>
      <c r="L480" s="133">
        <v>5</v>
      </c>
      <c r="M480" s="133">
        <v>11</v>
      </c>
      <c r="N480" s="227">
        <v>0</v>
      </c>
      <c r="O480" s="227">
        <v>0</v>
      </c>
      <c r="P480" s="227">
        <v>0</v>
      </c>
      <c r="Q480" s="227">
        <v>0</v>
      </c>
      <c r="R480" s="227">
        <v>0</v>
      </c>
      <c r="S480" s="227">
        <v>0</v>
      </c>
      <c r="T480" s="133">
        <v>19756</v>
      </c>
      <c r="U480" s="133">
        <v>37551</v>
      </c>
      <c r="V480" s="133">
        <v>82063</v>
      </c>
      <c r="W480" s="133">
        <v>69825</v>
      </c>
      <c r="X480" s="133">
        <v>10499</v>
      </c>
      <c r="Y480" s="133">
        <v>1739</v>
      </c>
      <c r="Z480" s="227">
        <v>0</v>
      </c>
      <c r="AA480" s="227">
        <v>0</v>
      </c>
      <c r="AB480" s="227">
        <f t="shared" si="50"/>
        <v>1739</v>
      </c>
      <c r="AC480" s="133">
        <v>41214</v>
      </c>
      <c r="AD480" s="57"/>
      <c r="AE480" s="57"/>
      <c r="AF480" s="57"/>
      <c r="AH480" s="57"/>
      <c r="AI480" s="133"/>
    </row>
    <row r="481" spans="1:32" ht="14.25" customHeight="1">
      <c r="A481" s="58" t="s">
        <v>2151</v>
      </c>
      <c r="B481" s="133">
        <v>19</v>
      </c>
      <c r="C481" s="133">
        <v>242</v>
      </c>
      <c r="D481" s="133">
        <f t="shared" si="51"/>
        <v>123</v>
      </c>
      <c r="E481" s="133">
        <f t="shared" si="52"/>
        <v>119</v>
      </c>
      <c r="F481" s="133">
        <v>4</v>
      </c>
      <c r="G481" s="133">
        <v>3</v>
      </c>
      <c r="H481" s="133">
        <v>14</v>
      </c>
      <c r="I481" s="133">
        <v>15</v>
      </c>
      <c r="J481" s="133">
        <v>83</v>
      </c>
      <c r="K481" s="133">
        <v>37</v>
      </c>
      <c r="L481" s="133">
        <v>20</v>
      </c>
      <c r="M481" s="133">
        <v>64</v>
      </c>
      <c r="N481" s="133">
        <v>2</v>
      </c>
      <c r="O481" s="227">
        <v>0</v>
      </c>
      <c r="P481" s="227">
        <v>0</v>
      </c>
      <c r="Q481" s="227">
        <v>0</v>
      </c>
      <c r="R481" s="227">
        <v>0</v>
      </c>
      <c r="S481" s="133">
        <v>1</v>
      </c>
      <c r="T481" s="133">
        <v>69915</v>
      </c>
      <c r="U481" s="133">
        <v>152295</v>
      </c>
      <c r="V481" s="133">
        <v>294064</v>
      </c>
      <c r="W481" s="133">
        <v>256174</v>
      </c>
      <c r="X481" s="133">
        <v>34166</v>
      </c>
      <c r="Y481" s="133">
        <v>3724</v>
      </c>
      <c r="Z481" s="133">
        <v>122</v>
      </c>
      <c r="AA481" s="227">
        <v>0</v>
      </c>
      <c r="AB481" s="227">
        <f t="shared" si="50"/>
        <v>3602</v>
      </c>
      <c r="AC481" s="133">
        <v>131268</v>
      </c>
      <c r="AE481" s="57"/>
      <c r="AF481" s="133"/>
    </row>
    <row r="482" spans="1:32" ht="14.25" customHeight="1">
      <c r="A482" s="58" t="s">
        <v>2153</v>
      </c>
      <c r="B482" s="133">
        <v>1</v>
      </c>
      <c r="C482" s="133">
        <v>17</v>
      </c>
      <c r="D482" s="133">
        <f t="shared" si="51"/>
        <v>7</v>
      </c>
      <c r="E482" s="133">
        <f t="shared" si="52"/>
        <v>10</v>
      </c>
      <c r="F482" s="227">
        <v>0</v>
      </c>
      <c r="G482" s="227">
        <v>0</v>
      </c>
      <c r="H482" s="227">
        <v>0</v>
      </c>
      <c r="I482" s="227">
        <v>0</v>
      </c>
      <c r="J482" s="133">
        <v>6</v>
      </c>
      <c r="K482" s="133">
        <v>2</v>
      </c>
      <c r="L482" s="133">
        <v>1</v>
      </c>
      <c r="M482" s="133">
        <v>8</v>
      </c>
      <c r="N482" s="227">
        <v>0</v>
      </c>
      <c r="O482" s="227">
        <v>0</v>
      </c>
      <c r="P482" s="227">
        <v>0</v>
      </c>
      <c r="Q482" s="227">
        <v>0</v>
      </c>
      <c r="R482" s="227">
        <v>0</v>
      </c>
      <c r="S482" s="227">
        <v>0</v>
      </c>
      <c r="T482" s="133" t="s">
        <v>1902</v>
      </c>
      <c r="U482" s="133" t="s">
        <v>1902</v>
      </c>
      <c r="V482" s="133" t="s">
        <v>1902</v>
      </c>
      <c r="W482" s="133" t="s">
        <v>1902</v>
      </c>
      <c r="X482" s="227">
        <v>0</v>
      </c>
      <c r="Y482" s="227">
        <v>0</v>
      </c>
      <c r="Z482" s="227">
        <v>0</v>
      </c>
      <c r="AA482" s="227">
        <v>0</v>
      </c>
      <c r="AB482" s="227">
        <f t="shared" si="50"/>
        <v>0</v>
      </c>
      <c r="AC482" s="133" t="s">
        <v>1902</v>
      </c>
      <c r="AE482" s="57"/>
      <c r="AF482" s="133"/>
    </row>
    <row r="483" spans="1:32" ht="14.25" customHeight="1">
      <c r="A483" s="58" t="s">
        <v>2154</v>
      </c>
      <c r="B483" s="133">
        <v>3</v>
      </c>
      <c r="C483" s="133">
        <v>24</v>
      </c>
      <c r="D483" s="133">
        <f t="shared" si="51"/>
        <v>18</v>
      </c>
      <c r="E483" s="133">
        <f t="shared" si="52"/>
        <v>6</v>
      </c>
      <c r="F483" s="227">
        <v>0</v>
      </c>
      <c r="G483" s="227">
        <v>0</v>
      </c>
      <c r="H483" s="133">
        <v>3</v>
      </c>
      <c r="I483" s="133">
        <v>2</v>
      </c>
      <c r="J483" s="133">
        <v>15</v>
      </c>
      <c r="K483" s="133">
        <v>3</v>
      </c>
      <c r="L483" s="227">
        <v>0</v>
      </c>
      <c r="M483" s="133">
        <v>1</v>
      </c>
      <c r="N483" s="227">
        <v>0</v>
      </c>
      <c r="O483" s="227">
        <v>0</v>
      </c>
      <c r="P483" s="227">
        <v>0</v>
      </c>
      <c r="Q483" s="227">
        <v>0</v>
      </c>
      <c r="R483" s="227">
        <v>0</v>
      </c>
      <c r="S483" s="227">
        <v>0</v>
      </c>
      <c r="T483" s="133">
        <v>12340</v>
      </c>
      <c r="U483" s="133">
        <v>17590</v>
      </c>
      <c r="V483" s="133">
        <v>39568</v>
      </c>
      <c r="W483" s="133">
        <v>30681</v>
      </c>
      <c r="X483" s="133">
        <v>8498</v>
      </c>
      <c r="Y483" s="133">
        <v>389</v>
      </c>
      <c r="Z483" s="227">
        <v>0</v>
      </c>
      <c r="AA483" s="227">
        <v>0</v>
      </c>
      <c r="AB483" s="227">
        <f t="shared" si="50"/>
        <v>389</v>
      </c>
      <c r="AC483" s="133">
        <v>20351</v>
      </c>
      <c r="AE483" s="57"/>
      <c r="AF483" s="133"/>
    </row>
    <row r="484" spans="1:32" ht="14.25" customHeight="1">
      <c r="A484" s="58" t="s">
        <v>2155</v>
      </c>
      <c r="B484" s="133">
        <v>6</v>
      </c>
      <c r="C484" s="133">
        <v>54</v>
      </c>
      <c r="D484" s="133">
        <f t="shared" si="51"/>
        <v>23</v>
      </c>
      <c r="E484" s="133">
        <f t="shared" si="52"/>
        <v>31</v>
      </c>
      <c r="F484" s="133">
        <v>4</v>
      </c>
      <c r="G484" s="133">
        <v>3</v>
      </c>
      <c r="H484" s="133">
        <v>7</v>
      </c>
      <c r="I484" s="133">
        <v>9</v>
      </c>
      <c r="J484" s="133">
        <v>12</v>
      </c>
      <c r="K484" s="133">
        <v>3</v>
      </c>
      <c r="L484" s="227">
        <v>0</v>
      </c>
      <c r="M484" s="133">
        <v>16</v>
      </c>
      <c r="N484" s="227">
        <v>0</v>
      </c>
      <c r="O484" s="227">
        <v>0</v>
      </c>
      <c r="P484" s="227">
        <v>0</v>
      </c>
      <c r="Q484" s="227">
        <v>0</v>
      </c>
      <c r="R484" s="227">
        <v>0</v>
      </c>
      <c r="S484" s="227">
        <v>0</v>
      </c>
      <c r="T484" s="133">
        <v>9641</v>
      </c>
      <c r="U484" s="133">
        <v>49387</v>
      </c>
      <c r="V484" s="133">
        <v>66062</v>
      </c>
      <c r="W484" s="133">
        <v>60477</v>
      </c>
      <c r="X484" s="133">
        <v>5517</v>
      </c>
      <c r="Y484" s="133">
        <v>68</v>
      </c>
      <c r="Z484" s="227">
        <v>0</v>
      </c>
      <c r="AA484" s="227">
        <v>0</v>
      </c>
      <c r="AB484" s="227">
        <f t="shared" si="50"/>
        <v>68</v>
      </c>
      <c r="AC484" s="133">
        <v>15440</v>
      </c>
      <c r="AE484" s="57"/>
      <c r="AF484" s="133"/>
    </row>
    <row r="485" spans="1:32" ht="14.25" customHeight="1">
      <c r="A485" s="58" t="s">
        <v>2156</v>
      </c>
      <c r="B485" s="133">
        <v>1</v>
      </c>
      <c r="C485" s="133">
        <v>8</v>
      </c>
      <c r="D485" s="133">
        <f t="shared" si="51"/>
        <v>6</v>
      </c>
      <c r="E485" s="133">
        <f t="shared" si="52"/>
        <v>2</v>
      </c>
      <c r="F485" s="227">
        <v>0</v>
      </c>
      <c r="G485" s="227">
        <v>0</v>
      </c>
      <c r="H485" s="133">
        <v>1</v>
      </c>
      <c r="I485" s="133">
        <v>2</v>
      </c>
      <c r="J485" s="133">
        <v>5</v>
      </c>
      <c r="K485" s="227">
        <v>0</v>
      </c>
      <c r="L485" s="227">
        <v>0</v>
      </c>
      <c r="M485" s="227">
        <v>0</v>
      </c>
      <c r="N485" s="227">
        <v>0</v>
      </c>
      <c r="O485" s="227">
        <v>0</v>
      </c>
      <c r="P485" s="227">
        <v>0</v>
      </c>
      <c r="Q485" s="227">
        <v>0</v>
      </c>
      <c r="R485" s="227">
        <v>0</v>
      </c>
      <c r="S485" s="227">
        <v>0</v>
      </c>
      <c r="T485" s="133" t="s">
        <v>1902</v>
      </c>
      <c r="U485" s="133" t="s">
        <v>1902</v>
      </c>
      <c r="V485" s="133" t="s">
        <v>1902</v>
      </c>
      <c r="W485" s="133" t="s">
        <v>1902</v>
      </c>
      <c r="X485" s="133" t="s">
        <v>1902</v>
      </c>
      <c r="Y485" s="133" t="s">
        <v>2253</v>
      </c>
      <c r="Z485" s="227">
        <v>0</v>
      </c>
      <c r="AA485" s="227">
        <v>0</v>
      </c>
      <c r="AB485" s="227" t="s">
        <v>1902</v>
      </c>
      <c r="AC485" s="133" t="s">
        <v>1902</v>
      </c>
      <c r="AE485" s="57"/>
      <c r="AF485" s="133"/>
    </row>
    <row r="486" spans="1:32" ht="14.25" customHeight="1">
      <c r="A486" s="58" t="s">
        <v>2158</v>
      </c>
      <c r="B486" s="133">
        <v>1</v>
      </c>
      <c r="C486" s="133">
        <v>16</v>
      </c>
      <c r="D486" s="133">
        <f t="shared" si="51"/>
        <v>9</v>
      </c>
      <c r="E486" s="133">
        <f t="shared" si="52"/>
        <v>7</v>
      </c>
      <c r="F486" s="227">
        <v>0</v>
      </c>
      <c r="G486" s="227">
        <v>0</v>
      </c>
      <c r="H486" s="133">
        <v>1</v>
      </c>
      <c r="I486" s="133">
        <v>1</v>
      </c>
      <c r="J486" s="133">
        <v>7</v>
      </c>
      <c r="K486" s="227">
        <v>0</v>
      </c>
      <c r="L486" s="133">
        <v>1</v>
      </c>
      <c r="M486" s="133">
        <v>6</v>
      </c>
      <c r="N486" s="227">
        <v>0</v>
      </c>
      <c r="O486" s="227">
        <v>0</v>
      </c>
      <c r="P486" s="227">
        <v>0</v>
      </c>
      <c r="Q486" s="227">
        <v>0</v>
      </c>
      <c r="R486" s="227">
        <v>0</v>
      </c>
      <c r="S486" s="133">
        <v>1</v>
      </c>
      <c r="T486" s="133" t="s">
        <v>1902</v>
      </c>
      <c r="U486" s="133" t="s">
        <v>1902</v>
      </c>
      <c r="V486" s="133" t="s">
        <v>1902</v>
      </c>
      <c r="W486" s="133" t="s">
        <v>1902</v>
      </c>
      <c r="X486" s="133" t="s">
        <v>1902</v>
      </c>
      <c r="Y486" s="133" t="s">
        <v>2253</v>
      </c>
      <c r="Z486" s="227">
        <v>0</v>
      </c>
      <c r="AA486" s="227">
        <v>0</v>
      </c>
      <c r="AB486" s="227" t="s">
        <v>1902</v>
      </c>
      <c r="AC486" s="133" t="s">
        <v>1902</v>
      </c>
      <c r="AE486" s="57"/>
      <c r="AF486" s="133"/>
    </row>
    <row r="487" spans="1:32" ht="14.25" customHeight="1">
      <c r="A487" s="58" t="s">
        <v>2159</v>
      </c>
      <c r="B487" s="133">
        <v>2</v>
      </c>
      <c r="C487" s="133">
        <v>27</v>
      </c>
      <c r="D487" s="133">
        <f t="shared" si="51"/>
        <v>15</v>
      </c>
      <c r="E487" s="133">
        <f t="shared" si="52"/>
        <v>12</v>
      </c>
      <c r="F487" s="227">
        <v>0</v>
      </c>
      <c r="G487" s="227">
        <v>0</v>
      </c>
      <c r="H487" s="227">
        <v>0</v>
      </c>
      <c r="I487" s="133">
        <v>1</v>
      </c>
      <c r="J487" s="133">
        <v>15</v>
      </c>
      <c r="K487" s="133">
        <v>9</v>
      </c>
      <c r="L487" s="227">
        <v>0</v>
      </c>
      <c r="M487" s="133">
        <v>2</v>
      </c>
      <c r="N487" s="227">
        <v>0</v>
      </c>
      <c r="O487" s="227">
        <v>0</v>
      </c>
      <c r="P487" s="227">
        <v>0</v>
      </c>
      <c r="Q487" s="227">
        <v>0</v>
      </c>
      <c r="R487" s="227">
        <v>0</v>
      </c>
      <c r="S487" s="227">
        <v>0</v>
      </c>
      <c r="T487" s="133" t="s">
        <v>1902</v>
      </c>
      <c r="U487" s="133" t="s">
        <v>1902</v>
      </c>
      <c r="V487" s="133" t="s">
        <v>1902</v>
      </c>
      <c r="W487" s="133" t="s">
        <v>1902</v>
      </c>
      <c r="X487" s="227">
        <v>0</v>
      </c>
      <c r="Y487" s="227">
        <v>0</v>
      </c>
      <c r="Z487" s="227">
        <v>0</v>
      </c>
      <c r="AA487" s="227">
        <v>0</v>
      </c>
      <c r="AB487" s="227">
        <f t="shared" si="50"/>
        <v>0</v>
      </c>
      <c r="AC487" s="133" t="s">
        <v>1902</v>
      </c>
      <c r="AE487" s="57"/>
      <c r="AF487" s="133"/>
    </row>
    <row r="488" spans="1:32" ht="14.25" customHeight="1">
      <c r="A488" s="58" t="s">
        <v>2162</v>
      </c>
      <c r="B488" s="133">
        <v>1</v>
      </c>
      <c r="C488" s="133">
        <v>23</v>
      </c>
      <c r="D488" s="133">
        <f t="shared" si="51"/>
        <v>13</v>
      </c>
      <c r="E488" s="133">
        <f t="shared" si="52"/>
        <v>10</v>
      </c>
      <c r="F488" s="227">
        <v>0</v>
      </c>
      <c r="G488" s="227">
        <v>0</v>
      </c>
      <c r="H488" s="227">
        <v>0</v>
      </c>
      <c r="I488" s="227">
        <v>0</v>
      </c>
      <c r="J488" s="133">
        <v>12</v>
      </c>
      <c r="K488" s="133">
        <v>5</v>
      </c>
      <c r="L488" s="133">
        <v>1</v>
      </c>
      <c r="M488" s="133">
        <v>5</v>
      </c>
      <c r="N488" s="227">
        <v>0</v>
      </c>
      <c r="O488" s="227">
        <v>0</v>
      </c>
      <c r="P488" s="227">
        <v>0</v>
      </c>
      <c r="Q488" s="227">
        <v>0</v>
      </c>
      <c r="R488" s="227">
        <v>0</v>
      </c>
      <c r="S488" s="227">
        <v>0</v>
      </c>
      <c r="T488" s="133" t="s">
        <v>1902</v>
      </c>
      <c r="U488" s="133" t="s">
        <v>1902</v>
      </c>
      <c r="V488" s="133" t="s">
        <v>1902</v>
      </c>
      <c r="W488" s="133" t="s">
        <v>1902</v>
      </c>
      <c r="X488" s="227">
        <v>0</v>
      </c>
      <c r="Y488" s="227">
        <v>0</v>
      </c>
      <c r="Z488" s="227">
        <v>0</v>
      </c>
      <c r="AA488" s="227">
        <v>0</v>
      </c>
      <c r="AB488" s="227">
        <f t="shared" si="50"/>
        <v>0</v>
      </c>
      <c r="AC488" s="133" t="s">
        <v>1902</v>
      </c>
      <c r="AE488" s="57"/>
      <c r="AF488" s="133"/>
    </row>
    <row r="489" spans="1:32" ht="14.25" customHeight="1">
      <c r="A489" s="58" t="s">
        <v>2163</v>
      </c>
      <c r="B489" s="133">
        <v>1</v>
      </c>
      <c r="C489" s="133">
        <v>18</v>
      </c>
      <c r="D489" s="133">
        <f t="shared" si="51"/>
        <v>13</v>
      </c>
      <c r="E489" s="133">
        <f t="shared" si="52"/>
        <v>5</v>
      </c>
      <c r="F489" s="227">
        <v>0</v>
      </c>
      <c r="G489" s="227">
        <v>0</v>
      </c>
      <c r="H489" s="133">
        <v>1</v>
      </c>
      <c r="I489" s="227">
        <v>0</v>
      </c>
      <c r="J489" s="133">
        <v>3</v>
      </c>
      <c r="K489" s="133">
        <v>1</v>
      </c>
      <c r="L489" s="133">
        <v>7</v>
      </c>
      <c r="M489" s="133">
        <v>4</v>
      </c>
      <c r="N489" s="133">
        <v>2</v>
      </c>
      <c r="O489" s="227">
        <v>0</v>
      </c>
      <c r="P489" s="227">
        <v>0</v>
      </c>
      <c r="Q489" s="227">
        <v>0</v>
      </c>
      <c r="R489" s="227">
        <v>0</v>
      </c>
      <c r="S489" s="227">
        <v>0</v>
      </c>
      <c r="T489" s="133" t="s">
        <v>1902</v>
      </c>
      <c r="U489" s="133" t="s">
        <v>1902</v>
      </c>
      <c r="V489" s="133" t="s">
        <v>1902</v>
      </c>
      <c r="W489" s="133" t="s">
        <v>1902</v>
      </c>
      <c r="X489" s="227">
        <v>0</v>
      </c>
      <c r="Y489" s="227">
        <v>0</v>
      </c>
      <c r="Z489" s="227">
        <v>0</v>
      </c>
      <c r="AA489" s="227">
        <v>0</v>
      </c>
      <c r="AB489" s="227">
        <f t="shared" si="50"/>
        <v>0</v>
      </c>
      <c r="AC489" s="133" t="s">
        <v>1902</v>
      </c>
      <c r="AE489" s="57"/>
      <c r="AF489" s="133"/>
    </row>
    <row r="490" spans="1:32" ht="14.25" customHeight="1">
      <c r="A490" s="58" t="s">
        <v>2166</v>
      </c>
      <c r="B490" s="133">
        <v>1</v>
      </c>
      <c r="C490" s="133">
        <v>17</v>
      </c>
      <c r="D490" s="133">
        <f t="shared" si="51"/>
        <v>9</v>
      </c>
      <c r="E490" s="133">
        <f t="shared" si="52"/>
        <v>8</v>
      </c>
      <c r="F490" s="227">
        <v>0</v>
      </c>
      <c r="G490" s="227">
        <v>0</v>
      </c>
      <c r="H490" s="133">
        <v>1</v>
      </c>
      <c r="I490" s="227">
        <v>0</v>
      </c>
      <c r="J490" s="133">
        <v>1</v>
      </c>
      <c r="K490" s="133">
        <v>1</v>
      </c>
      <c r="L490" s="133">
        <v>7</v>
      </c>
      <c r="M490" s="133">
        <v>7</v>
      </c>
      <c r="N490" s="227">
        <v>0</v>
      </c>
      <c r="O490" s="227">
        <v>0</v>
      </c>
      <c r="P490" s="227">
        <v>0</v>
      </c>
      <c r="Q490" s="227">
        <v>0</v>
      </c>
      <c r="R490" s="227">
        <v>0</v>
      </c>
      <c r="S490" s="227">
        <v>0</v>
      </c>
      <c r="T490" s="133" t="s">
        <v>1902</v>
      </c>
      <c r="U490" s="133" t="s">
        <v>1902</v>
      </c>
      <c r="V490" s="133" t="s">
        <v>1902</v>
      </c>
      <c r="W490" s="133" t="s">
        <v>1902</v>
      </c>
      <c r="X490" s="227">
        <v>0</v>
      </c>
      <c r="Y490" s="133" t="s">
        <v>2253</v>
      </c>
      <c r="Z490" s="133" t="s">
        <v>1902</v>
      </c>
      <c r="AA490" s="227">
        <v>0</v>
      </c>
      <c r="AB490" s="227" t="s">
        <v>1902</v>
      </c>
      <c r="AC490" s="133" t="s">
        <v>1902</v>
      </c>
      <c r="AE490" s="57"/>
      <c r="AF490" s="133"/>
    </row>
    <row r="491" spans="1:32" ht="14.25" customHeight="1">
      <c r="A491" s="58" t="s">
        <v>2169</v>
      </c>
      <c r="B491" s="133">
        <v>1</v>
      </c>
      <c r="C491" s="133">
        <v>29</v>
      </c>
      <c r="D491" s="133">
        <f t="shared" si="51"/>
        <v>5</v>
      </c>
      <c r="E491" s="133">
        <f t="shared" si="52"/>
        <v>24</v>
      </c>
      <c r="F491" s="227">
        <v>0</v>
      </c>
      <c r="G491" s="227">
        <v>0</v>
      </c>
      <c r="H491" s="227">
        <v>0</v>
      </c>
      <c r="I491" s="227">
        <v>0</v>
      </c>
      <c r="J491" s="133">
        <v>3</v>
      </c>
      <c r="K491" s="133">
        <v>10</v>
      </c>
      <c r="L491" s="133">
        <v>2</v>
      </c>
      <c r="M491" s="133">
        <v>14</v>
      </c>
      <c r="N491" s="227">
        <v>0</v>
      </c>
      <c r="O491" s="227">
        <v>0</v>
      </c>
      <c r="P491" s="227">
        <v>0</v>
      </c>
      <c r="Q491" s="227">
        <v>0</v>
      </c>
      <c r="R491" s="227">
        <v>0</v>
      </c>
      <c r="S491" s="227">
        <v>0</v>
      </c>
      <c r="T491" s="133" t="s">
        <v>1902</v>
      </c>
      <c r="U491" s="133" t="s">
        <v>1902</v>
      </c>
      <c r="V491" s="133" t="s">
        <v>1902</v>
      </c>
      <c r="W491" s="227">
        <v>0</v>
      </c>
      <c r="X491" s="133" t="s">
        <v>1902</v>
      </c>
      <c r="Y491" s="227">
        <v>0</v>
      </c>
      <c r="Z491" s="227">
        <v>0</v>
      </c>
      <c r="AA491" s="227">
        <v>0</v>
      </c>
      <c r="AB491" s="227">
        <f t="shared" si="50"/>
        <v>0</v>
      </c>
      <c r="AC491" s="133" t="s">
        <v>1902</v>
      </c>
      <c r="AE491" s="57"/>
      <c r="AF491" s="133"/>
    </row>
    <row r="492" spans="1:32" ht="14.25" customHeight="1">
      <c r="A492" s="58" t="s">
        <v>2204</v>
      </c>
      <c r="B492" s="133">
        <v>1</v>
      </c>
      <c r="C492" s="133">
        <v>9</v>
      </c>
      <c r="D492" s="133">
        <f t="shared" si="51"/>
        <v>5</v>
      </c>
      <c r="E492" s="133">
        <f t="shared" si="52"/>
        <v>4</v>
      </c>
      <c r="F492" s="227">
        <v>0</v>
      </c>
      <c r="G492" s="227">
        <v>0</v>
      </c>
      <c r="H492" s="227">
        <v>0</v>
      </c>
      <c r="I492" s="227">
        <v>0</v>
      </c>
      <c r="J492" s="133">
        <v>4</v>
      </c>
      <c r="K492" s="133">
        <v>3</v>
      </c>
      <c r="L492" s="133">
        <v>1</v>
      </c>
      <c r="M492" s="133">
        <v>1</v>
      </c>
      <c r="N492" s="227">
        <v>0</v>
      </c>
      <c r="O492" s="227">
        <v>0</v>
      </c>
      <c r="P492" s="227">
        <v>0</v>
      </c>
      <c r="Q492" s="227">
        <v>0</v>
      </c>
      <c r="R492" s="227">
        <v>0</v>
      </c>
      <c r="S492" s="227">
        <v>0</v>
      </c>
      <c r="T492" s="133" t="s">
        <v>1902</v>
      </c>
      <c r="U492" s="133" t="s">
        <v>1902</v>
      </c>
      <c r="V492" s="133" t="s">
        <v>1902</v>
      </c>
      <c r="W492" s="227">
        <v>0</v>
      </c>
      <c r="X492" s="133" t="s">
        <v>1902</v>
      </c>
      <c r="Y492" s="133" t="s">
        <v>2253</v>
      </c>
      <c r="Z492" s="227">
        <v>0</v>
      </c>
      <c r="AA492" s="227">
        <v>0</v>
      </c>
      <c r="AB492" s="227" t="s">
        <v>1902</v>
      </c>
      <c r="AC492" s="133" t="s">
        <v>1902</v>
      </c>
      <c r="AE492" s="57"/>
      <c r="AF492" s="133"/>
    </row>
    <row r="493" spans="1:35" ht="14.25" customHeight="1">
      <c r="A493" s="147" t="s">
        <v>2235</v>
      </c>
      <c r="B493" s="133">
        <v>10</v>
      </c>
      <c r="C493" s="133">
        <v>67</v>
      </c>
      <c r="D493" s="133">
        <f aca="true" t="shared" si="56" ref="D493:E495">(F493+H493+J493+L493+N493)-P493</f>
        <v>41</v>
      </c>
      <c r="E493" s="133">
        <f t="shared" si="56"/>
        <v>26</v>
      </c>
      <c r="F493" s="133">
        <v>4</v>
      </c>
      <c r="G493" s="133">
        <v>3</v>
      </c>
      <c r="H493" s="133">
        <v>5</v>
      </c>
      <c r="I493" s="133">
        <v>5</v>
      </c>
      <c r="J493" s="133">
        <v>31</v>
      </c>
      <c r="K493" s="133">
        <v>10</v>
      </c>
      <c r="L493" s="133">
        <v>1</v>
      </c>
      <c r="M493" s="133">
        <v>8</v>
      </c>
      <c r="N493" s="227">
        <v>0</v>
      </c>
      <c r="O493" s="227">
        <v>0</v>
      </c>
      <c r="P493" s="227">
        <v>0</v>
      </c>
      <c r="Q493" s="227">
        <v>0</v>
      </c>
      <c r="R493" s="227">
        <v>0</v>
      </c>
      <c r="S493" s="227">
        <v>0</v>
      </c>
      <c r="T493" s="133">
        <v>25611</v>
      </c>
      <c r="U493" s="133">
        <v>36474</v>
      </c>
      <c r="V493" s="133">
        <v>86055</v>
      </c>
      <c r="W493" s="133">
        <v>62161</v>
      </c>
      <c r="X493" s="133">
        <v>21656</v>
      </c>
      <c r="Y493" s="133">
        <v>2238</v>
      </c>
      <c r="Z493" s="227">
        <v>0</v>
      </c>
      <c r="AA493" s="227">
        <v>0</v>
      </c>
      <c r="AB493" s="227">
        <f t="shared" si="50"/>
        <v>2238</v>
      </c>
      <c r="AC493" s="133">
        <v>45909</v>
      </c>
      <c r="AD493" s="57"/>
      <c r="AE493" s="57"/>
      <c r="AF493" s="57"/>
      <c r="AH493" s="57"/>
      <c r="AI493" s="133"/>
    </row>
    <row r="494" spans="1:35" ht="14.25" customHeight="1">
      <c r="A494" s="147" t="s">
        <v>2236</v>
      </c>
      <c r="B494" s="133">
        <v>5</v>
      </c>
      <c r="C494" s="133">
        <v>79</v>
      </c>
      <c r="D494" s="133">
        <f t="shared" si="56"/>
        <v>41</v>
      </c>
      <c r="E494" s="133">
        <f t="shared" si="56"/>
        <v>38</v>
      </c>
      <c r="F494" s="227">
        <v>0</v>
      </c>
      <c r="G494" s="227">
        <v>0</v>
      </c>
      <c r="H494" s="133">
        <v>5</v>
      </c>
      <c r="I494" s="133">
        <v>5</v>
      </c>
      <c r="J494" s="133">
        <v>18</v>
      </c>
      <c r="K494" s="133">
        <v>4</v>
      </c>
      <c r="L494" s="133">
        <v>16</v>
      </c>
      <c r="M494" s="133">
        <v>29</v>
      </c>
      <c r="N494" s="133">
        <v>2</v>
      </c>
      <c r="O494" s="227">
        <v>0</v>
      </c>
      <c r="P494" s="227">
        <v>0</v>
      </c>
      <c r="Q494" s="227">
        <v>0</v>
      </c>
      <c r="R494" s="227">
        <v>0</v>
      </c>
      <c r="S494" s="133">
        <v>1</v>
      </c>
      <c r="T494" s="133">
        <v>20270</v>
      </c>
      <c r="U494" s="133">
        <v>34891</v>
      </c>
      <c r="V494" s="133">
        <v>84731</v>
      </c>
      <c r="W494" s="133">
        <v>82705</v>
      </c>
      <c r="X494" s="133">
        <v>540</v>
      </c>
      <c r="Y494" s="133">
        <v>1486</v>
      </c>
      <c r="Z494" s="133">
        <v>122</v>
      </c>
      <c r="AA494" s="227">
        <v>0</v>
      </c>
      <c r="AB494" s="227">
        <f t="shared" si="50"/>
        <v>1364</v>
      </c>
      <c r="AC494" s="133">
        <v>46148</v>
      </c>
      <c r="AD494" s="57"/>
      <c r="AE494" s="57"/>
      <c r="AF494" s="57"/>
      <c r="AH494" s="57"/>
      <c r="AI494" s="133"/>
    </row>
    <row r="495" spans="1:35" ht="14.25" customHeight="1">
      <c r="A495" s="147" t="s">
        <v>2237</v>
      </c>
      <c r="B495" s="133">
        <v>4</v>
      </c>
      <c r="C495" s="133">
        <v>96</v>
      </c>
      <c r="D495" s="133">
        <f t="shared" si="56"/>
        <v>41</v>
      </c>
      <c r="E495" s="133">
        <f t="shared" si="56"/>
        <v>55</v>
      </c>
      <c r="F495" s="227">
        <v>0</v>
      </c>
      <c r="G495" s="227">
        <v>0</v>
      </c>
      <c r="H495" s="133">
        <v>4</v>
      </c>
      <c r="I495" s="133">
        <v>5</v>
      </c>
      <c r="J495" s="133">
        <v>34</v>
      </c>
      <c r="K495" s="133">
        <v>23</v>
      </c>
      <c r="L495" s="133">
        <v>3</v>
      </c>
      <c r="M495" s="133">
        <v>27</v>
      </c>
      <c r="N495" s="227">
        <v>0</v>
      </c>
      <c r="O495" s="227">
        <v>0</v>
      </c>
      <c r="P495" s="227">
        <v>0</v>
      </c>
      <c r="Q495" s="227">
        <v>0</v>
      </c>
      <c r="R495" s="227">
        <v>0</v>
      </c>
      <c r="S495" s="227">
        <v>0</v>
      </c>
      <c r="T495" s="133">
        <v>24034</v>
      </c>
      <c r="U495" s="133">
        <v>80930</v>
      </c>
      <c r="V495" s="133">
        <v>123278</v>
      </c>
      <c r="W495" s="133">
        <v>111308</v>
      </c>
      <c r="X495" s="133">
        <v>11970</v>
      </c>
      <c r="Y495" s="227">
        <v>0</v>
      </c>
      <c r="Z495" s="227">
        <v>0</v>
      </c>
      <c r="AA495" s="227">
        <v>0</v>
      </c>
      <c r="AB495" s="227">
        <f t="shared" si="50"/>
        <v>0</v>
      </c>
      <c r="AC495" s="133">
        <v>39211</v>
      </c>
      <c r="AD495" s="57"/>
      <c r="AE495" s="57"/>
      <c r="AF495" s="57"/>
      <c r="AH495" s="57"/>
      <c r="AI495" s="133"/>
    </row>
    <row r="496" spans="1:32" ht="14.25" customHeight="1">
      <c r="A496" s="58" t="s">
        <v>2173</v>
      </c>
      <c r="B496" s="133">
        <v>41</v>
      </c>
      <c r="C496" s="133">
        <v>4745</v>
      </c>
      <c r="D496" s="133">
        <f t="shared" si="51"/>
        <v>3606</v>
      </c>
      <c r="E496" s="133">
        <f t="shared" si="52"/>
        <v>1139</v>
      </c>
      <c r="F496" s="133">
        <v>1</v>
      </c>
      <c r="G496" s="133">
        <v>1</v>
      </c>
      <c r="H496" s="133">
        <v>57</v>
      </c>
      <c r="I496" s="133">
        <v>30</v>
      </c>
      <c r="J496" s="133">
        <v>2730</v>
      </c>
      <c r="K496" s="133">
        <v>321</v>
      </c>
      <c r="L496" s="133">
        <v>684</v>
      </c>
      <c r="M496" s="133">
        <v>732</v>
      </c>
      <c r="N496" s="133">
        <v>134</v>
      </c>
      <c r="O496" s="133">
        <v>55</v>
      </c>
      <c r="P496" s="227">
        <v>0</v>
      </c>
      <c r="Q496" s="227">
        <v>0</v>
      </c>
      <c r="R496" s="133">
        <v>3</v>
      </c>
      <c r="S496" s="133">
        <v>4</v>
      </c>
      <c r="T496" s="133">
        <v>3606353</v>
      </c>
      <c r="U496" s="133">
        <v>12381798</v>
      </c>
      <c r="V496" s="133">
        <v>29183899</v>
      </c>
      <c r="W496" s="133">
        <v>29018193</v>
      </c>
      <c r="X496" s="133">
        <v>159870</v>
      </c>
      <c r="Y496" s="133">
        <v>5836</v>
      </c>
      <c r="Z496" s="227">
        <v>0</v>
      </c>
      <c r="AA496" s="228">
        <v>0</v>
      </c>
      <c r="AB496" s="227">
        <f t="shared" si="50"/>
        <v>5836</v>
      </c>
      <c r="AC496" s="133">
        <v>16161673</v>
      </c>
      <c r="AE496" s="57"/>
      <c r="AF496" s="133"/>
    </row>
    <row r="497" spans="1:32" ht="14.25" customHeight="1">
      <c r="A497" s="58" t="s">
        <v>2153</v>
      </c>
      <c r="B497" s="133">
        <v>5</v>
      </c>
      <c r="C497" s="133">
        <v>71</v>
      </c>
      <c r="D497" s="133">
        <f t="shared" si="51"/>
        <v>36</v>
      </c>
      <c r="E497" s="133">
        <f t="shared" si="52"/>
        <v>35</v>
      </c>
      <c r="F497" s="227">
        <v>0</v>
      </c>
      <c r="G497" s="133">
        <v>1</v>
      </c>
      <c r="H497" s="133">
        <v>6</v>
      </c>
      <c r="I497" s="133">
        <v>5</v>
      </c>
      <c r="J497" s="133">
        <v>21</v>
      </c>
      <c r="K497" s="133">
        <v>16</v>
      </c>
      <c r="L497" s="133">
        <v>9</v>
      </c>
      <c r="M497" s="133">
        <v>13</v>
      </c>
      <c r="N497" s="227">
        <v>0</v>
      </c>
      <c r="O497" s="227">
        <v>0</v>
      </c>
      <c r="P497" s="227">
        <v>0</v>
      </c>
      <c r="Q497" s="227">
        <v>0</v>
      </c>
      <c r="R497" s="227">
        <v>0</v>
      </c>
      <c r="S497" s="133">
        <v>1</v>
      </c>
      <c r="T497" s="133">
        <v>14826</v>
      </c>
      <c r="U497" s="133">
        <v>16613</v>
      </c>
      <c r="V497" s="133">
        <v>53409</v>
      </c>
      <c r="W497" s="133">
        <v>22833</v>
      </c>
      <c r="X497" s="133">
        <v>30576</v>
      </c>
      <c r="Y497" s="227">
        <v>0</v>
      </c>
      <c r="Z497" s="227">
        <v>0</v>
      </c>
      <c r="AA497" s="227">
        <v>0</v>
      </c>
      <c r="AB497" s="227">
        <f t="shared" si="50"/>
        <v>0</v>
      </c>
      <c r="AC497" s="133">
        <v>31216</v>
      </c>
      <c r="AE497" s="57"/>
      <c r="AF497" s="133"/>
    </row>
    <row r="498" spans="1:32" ht="14.25" customHeight="1">
      <c r="A498" s="58" t="s">
        <v>2159</v>
      </c>
      <c r="B498" s="133">
        <v>1</v>
      </c>
      <c r="C498" s="133">
        <v>9</v>
      </c>
      <c r="D498" s="133">
        <f t="shared" si="51"/>
        <v>2</v>
      </c>
      <c r="E498" s="133">
        <f t="shared" si="52"/>
        <v>7</v>
      </c>
      <c r="F498" s="227">
        <v>0</v>
      </c>
      <c r="G498" s="227">
        <v>0</v>
      </c>
      <c r="H498" s="133">
        <v>1</v>
      </c>
      <c r="I498" s="133">
        <v>1</v>
      </c>
      <c r="J498" s="133">
        <v>1</v>
      </c>
      <c r="K498" s="227">
        <v>0</v>
      </c>
      <c r="L498" s="227">
        <v>0</v>
      </c>
      <c r="M498" s="133">
        <v>6</v>
      </c>
      <c r="N498" s="227">
        <v>0</v>
      </c>
      <c r="O498" s="227">
        <v>0</v>
      </c>
      <c r="P498" s="227">
        <v>0</v>
      </c>
      <c r="Q498" s="227">
        <v>0</v>
      </c>
      <c r="R498" s="227">
        <v>0</v>
      </c>
      <c r="S498" s="227">
        <v>0</v>
      </c>
      <c r="T498" s="133" t="s">
        <v>1902</v>
      </c>
      <c r="U498" s="133" t="s">
        <v>1902</v>
      </c>
      <c r="V498" s="133" t="s">
        <v>1902</v>
      </c>
      <c r="W498" s="133" t="s">
        <v>1902</v>
      </c>
      <c r="X498" s="133" t="s">
        <v>1902</v>
      </c>
      <c r="Y498" s="227">
        <v>0</v>
      </c>
      <c r="Z498" s="227">
        <v>0</v>
      </c>
      <c r="AA498" s="227">
        <v>0</v>
      </c>
      <c r="AB498" s="227">
        <f t="shared" si="50"/>
        <v>0</v>
      </c>
      <c r="AC498" s="133" t="s">
        <v>1902</v>
      </c>
      <c r="AE498" s="57"/>
      <c r="AF498" s="133"/>
    </row>
    <row r="499" spans="1:32" ht="14.25" customHeight="1">
      <c r="A499" s="58" t="s">
        <v>2160</v>
      </c>
      <c r="B499" s="133">
        <v>2</v>
      </c>
      <c r="C499" s="133">
        <v>68</v>
      </c>
      <c r="D499" s="133">
        <f t="shared" si="51"/>
        <v>23</v>
      </c>
      <c r="E499" s="133">
        <f t="shared" si="52"/>
        <v>45</v>
      </c>
      <c r="F499" s="227">
        <v>0</v>
      </c>
      <c r="G499" s="227">
        <v>0</v>
      </c>
      <c r="H499" s="133">
        <v>4</v>
      </c>
      <c r="I499" s="133">
        <v>2</v>
      </c>
      <c r="J499" s="133">
        <v>17</v>
      </c>
      <c r="K499" s="133">
        <v>20</v>
      </c>
      <c r="L499" s="227">
        <v>0</v>
      </c>
      <c r="M499" s="133">
        <v>21</v>
      </c>
      <c r="N499" s="133">
        <v>2</v>
      </c>
      <c r="O499" s="133">
        <v>2</v>
      </c>
      <c r="P499" s="227">
        <v>0</v>
      </c>
      <c r="Q499" s="227">
        <v>0</v>
      </c>
      <c r="R499" s="227">
        <v>0</v>
      </c>
      <c r="S499" s="227">
        <v>0</v>
      </c>
      <c r="T499" s="133" t="s">
        <v>1902</v>
      </c>
      <c r="U499" s="133" t="s">
        <v>1902</v>
      </c>
      <c r="V499" s="133" t="s">
        <v>1902</v>
      </c>
      <c r="W499" s="133" t="s">
        <v>1902</v>
      </c>
      <c r="X499" s="227">
        <v>0</v>
      </c>
      <c r="Y499" s="133" t="s">
        <v>2253</v>
      </c>
      <c r="Z499" s="227">
        <v>0</v>
      </c>
      <c r="AA499" s="227">
        <v>0</v>
      </c>
      <c r="AB499" s="227" t="s">
        <v>1902</v>
      </c>
      <c r="AC499" s="133" t="s">
        <v>1902</v>
      </c>
      <c r="AE499" s="57"/>
      <c r="AF499" s="133"/>
    </row>
    <row r="500" spans="1:32" ht="14.25" customHeight="1">
      <c r="A500" s="58" t="s">
        <v>2162</v>
      </c>
      <c r="B500" s="133">
        <v>14</v>
      </c>
      <c r="C500" s="133">
        <v>212</v>
      </c>
      <c r="D500" s="133">
        <f t="shared" si="51"/>
        <v>128</v>
      </c>
      <c r="E500" s="133">
        <f t="shared" si="52"/>
        <v>84</v>
      </c>
      <c r="F500" s="133">
        <v>1</v>
      </c>
      <c r="G500" s="227">
        <v>0</v>
      </c>
      <c r="H500" s="133">
        <v>18</v>
      </c>
      <c r="I500" s="133">
        <v>9</v>
      </c>
      <c r="J500" s="133">
        <v>73</v>
      </c>
      <c r="K500" s="133">
        <v>14</v>
      </c>
      <c r="L500" s="133">
        <v>33</v>
      </c>
      <c r="M500" s="133">
        <v>60</v>
      </c>
      <c r="N500" s="133">
        <v>3</v>
      </c>
      <c r="O500" s="133">
        <v>1</v>
      </c>
      <c r="P500" s="227">
        <v>0</v>
      </c>
      <c r="Q500" s="227">
        <v>0</v>
      </c>
      <c r="R500" s="133">
        <v>3</v>
      </c>
      <c r="S500" s="133">
        <v>3</v>
      </c>
      <c r="T500" s="133">
        <v>64006</v>
      </c>
      <c r="U500" s="133">
        <v>176747</v>
      </c>
      <c r="V500" s="133">
        <v>338320</v>
      </c>
      <c r="W500" s="133">
        <v>281670</v>
      </c>
      <c r="X500" s="133">
        <v>54179</v>
      </c>
      <c r="Y500" s="133">
        <v>2471</v>
      </c>
      <c r="Z500" s="227">
        <v>0</v>
      </c>
      <c r="AA500" s="227">
        <v>0</v>
      </c>
      <c r="AB500" s="227">
        <f t="shared" si="50"/>
        <v>2471</v>
      </c>
      <c r="AC500" s="133">
        <v>149681</v>
      </c>
      <c r="AE500" s="57"/>
      <c r="AF500" s="133"/>
    </row>
    <row r="501" spans="1:32" ht="14.25" customHeight="1">
      <c r="A501" s="58" t="s">
        <v>2166</v>
      </c>
      <c r="B501" s="133">
        <v>1</v>
      </c>
      <c r="C501" s="133">
        <v>10</v>
      </c>
      <c r="D501" s="133">
        <f t="shared" si="51"/>
        <v>7</v>
      </c>
      <c r="E501" s="133">
        <f t="shared" si="52"/>
        <v>3</v>
      </c>
      <c r="F501" s="227">
        <v>0</v>
      </c>
      <c r="G501" s="227">
        <v>0</v>
      </c>
      <c r="H501" s="133">
        <v>1</v>
      </c>
      <c r="I501" s="133">
        <v>1</v>
      </c>
      <c r="J501" s="133">
        <v>3</v>
      </c>
      <c r="K501" s="227">
        <v>0</v>
      </c>
      <c r="L501" s="133">
        <v>3</v>
      </c>
      <c r="M501" s="133">
        <v>2</v>
      </c>
      <c r="N501" s="227">
        <v>0</v>
      </c>
      <c r="O501" s="227">
        <v>0</v>
      </c>
      <c r="P501" s="227">
        <v>0</v>
      </c>
      <c r="Q501" s="227">
        <v>0</v>
      </c>
      <c r="R501" s="227">
        <v>0</v>
      </c>
      <c r="S501" s="227">
        <v>0</v>
      </c>
      <c r="T501" s="133" t="s">
        <v>1902</v>
      </c>
      <c r="U501" s="133" t="s">
        <v>1902</v>
      </c>
      <c r="V501" s="133" t="s">
        <v>1902</v>
      </c>
      <c r="W501" s="227">
        <v>0</v>
      </c>
      <c r="X501" s="133" t="s">
        <v>1902</v>
      </c>
      <c r="Y501" s="227">
        <v>0</v>
      </c>
      <c r="Z501" s="227">
        <v>0</v>
      </c>
      <c r="AA501" s="227">
        <v>0</v>
      </c>
      <c r="AB501" s="227">
        <f t="shared" si="50"/>
        <v>0</v>
      </c>
      <c r="AC501" s="133" t="s">
        <v>1902</v>
      </c>
      <c r="AE501" s="57"/>
      <c r="AF501" s="133"/>
    </row>
    <row r="502" spans="1:32" ht="14.25" customHeight="1">
      <c r="A502" s="58" t="s">
        <v>2168</v>
      </c>
      <c r="B502" s="133">
        <v>8</v>
      </c>
      <c r="C502" s="133">
        <v>3976</v>
      </c>
      <c r="D502" s="133">
        <f t="shared" si="51"/>
        <v>3116</v>
      </c>
      <c r="E502" s="133">
        <f t="shared" si="52"/>
        <v>860</v>
      </c>
      <c r="F502" s="227">
        <v>0</v>
      </c>
      <c r="G502" s="227">
        <v>0</v>
      </c>
      <c r="H502" s="133">
        <v>9</v>
      </c>
      <c r="I502" s="133">
        <v>7</v>
      </c>
      <c r="J502" s="133">
        <v>2371</v>
      </c>
      <c r="K502" s="133">
        <v>229</v>
      </c>
      <c r="L502" s="133">
        <v>607</v>
      </c>
      <c r="M502" s="133">
        <v>572</v>
      </c>
      <c r="N502" s="133">
        <v>129</v>
      </c>
      <c r="O502" s="133">
        <v>52</v>
      </c>
      <c r="P502" s="227">
        <v>0</v>
      </c>
      <c r="Q502" s="227">
        <v>0</v>
      </c>
      <c r="R502" s="227">
        <v>0</v>
      </c>
      <c r="S502" s="227">
        <v>0</v>
      </c>
      <c r="T502" s="133">
        <v>3334008</v>
      </c>
      <c r="U502" s="133">
        <v>11816718</v>
      </c>
      <c r="V502" s="133">
        <v>27974978</v>
      </c>
      <c r="W502" s="133">
        <v>27925158</v>
      </c>
      <c r="X502" s="133">
        <v>49562</v>
      </c>
      <c r="Y502" s="133">
        <v>258</v>
      </c>
      <c r="Z502" s="227">
        <v>0</v>
      </c>
      <c r="AA502" s="227">
        <v>0</v>
      </c>
      <c r="AB502" s="227">
        <f t="shared" si="50"/>
        <v>258</v>
      </c>
      <c r="AC502" s="133">
        <v>15588543</v>
      </c>
      <c r="AE502" s="57"/>
      <c r="AF502" s="133"/>
    </row>
    <row r="503" spans="1:32" ht="14.25" customHeight="1">
      <c r="A503" s="58" t="s">
        <v>2169</v>
      </c>
      <c r="B503" s="133">
        <v>3</v>
      </c>
      <c r="C503" s="133">
        <v>187</v>
      </c>
      <c r="D503" s="133">
        <f t="shared" si="51"/>
        <v>160</v>
      </c>
      <c r="E503" s="133">
        <f t="shared" si="52"/>
        <v>27</v>
      </c>
      <c r="F503" s="227">
        <v>0</v>
      </c>
      <c r="G503" s="227">
        <v>0</v>
      </c>
      <c r="H503" s="133">
        <v>5</v>
      </c>
      <c r="I503" s="133">
        <v>3</v>
      </c>
      <c r="J503" s="133">
        <v>131</v>
      </c>
      <c r="K503" s="133">
        <v>3</v>
      </c>
      <c r="L503" s="133">
        <v>24</v>
      </c>
      <c r="M503" s="133">
        <v>21</v>
      </c>
      <c r="N503" s="227">
        <v>0</v>
      </c>
      <c r="O503" s="227">
        <v>0</v>
      </c>
      <c r="P503" s="227">
        <v>0</v>
      </c>
      <c r="Q503" s="227">
        <v>0</v>
      </c>
      <c r="R503" s="227">
        <v>0</v>
      </c>
      <c r="S503" s="227">
        <v>0</v>
      </c>
      <c r="T503" s="133">
        <v>86879</v>
      </c>
      <c r="U503" s="133">
        <v>186500</v>
      </c>
      <c r="V503" s="133">
        <v>348943</v>
      </c>
      <c r="W503" s="133">
        <v>339461</v>
      </c>
      <c r="X503" s="133">
        <v>9482</v>
      </c>
      <c r="Y503" s="227">
        <v>0</v>
      </c>
      <c r="Z503" s="227">
        <v>0</v>
      </c>
      <c r="AA503" s="227">
        <v>0</v>
      </c>
      <c r="AB503" s="227">
        <f t="shared" si="50"/>
        <v>0</v>
      </c>
      <c r="AC503" s="133">
        <v>133655</v>
      </c>
      <c r="AE503" s="57"/>
      <c r="AF503" s="133"/>
    </row>
    <row r="504" spans="1:32" ht="14.25" customHeight="1">
      <c r="A504" s="58" t="s">
        <v>2170</v>
      </c>
      <c r="B504" s="133">
        <v>3</v>
      </c>
      <c r="C504" s="133">
        <v>120</v>
      </c>
      <c r="D504" s="133">
        <f t="shared" si="51"/>
        <v>74</v>
      </c>
      <c r="E504" s="133">
        <f t="shared" si="52"/>
        <v>46</v>
      </c>
      <c r="F504" s="227">
        <v>0</v>
      </c>
      <c r="G504" s="227">
        <v>0</v>
      </c>
      <c r="H504" s="133">
        <v>5</v>
      </c>
      <c r="I504" s="227">
        <v>0</v>
      </c>
      <c r="J504" s="133">
        <v>67</v>
      </c>
      <c r="K504" s="133">
        <v>25</v>
      </c>
      <c r="L504" s="133">
        <v>2</v>
      </c>
      <c r="M504" s="133">
        <v>21</v>
      </c>
      <c r="N504" s="227">
        <v>0</v>
      </c>
      <c r="O504" s="227">
        <v>0</v>
      </c>
      <c r="P504" s="227">
        <v>0</v>
      </c>
      <c r="Q504" s="227">
        <v>0</v>
      </c>
      <c r="R504" s="227">
        <v>0</v>
      </c>
      <c r="S504" s="227">
        <v>0</v>
      </c>
      <c r="T504" s="133">
        <v>38321</v>
      </c>
      <c r="U504" s="133">
        <v>100118</v>
      </c>
      <c r="V504" s="133">
        <v>187214</v>
      </c>
      <c r="W504" s="133">
        <v>187214</v>
      </c>
      <c r="X504" s="227">
        <v>0</v>
      </c>
      <c r="Y504" s="227">
        <v>0</v>
      </c>
      <c r="Z504" s="227">
        <v>0</v>
      </c>
      <c r="AA504" s="227">
        <v>0</v>
      </c>
      <c r="AB504" s="227">
        <f t="shared" si="50"/>
        <v>0</v>
      </c>
      <c r="AC504" s="133">
        <v>79061</v>
      </c>
      <c r="AE504" s="57"/>
      <c r="AF504" s="133"/>
    </row>
    <row r="505" spans="1:32" ht="14.25" customHeight="1">
      <c r="A505" s="58" t="s">
        <v>2171</v>
      </c>
      <c r="B505" s="133">
        <v>1</v>
      </c>
      <c r="C505" s="133">
        <v>20</v>
      </c>
      <c r="D505" s="133">
        <f t="shared" si="51"/>
        <v>15</v>
      </c>
      <c r="E505" s="133">
        <f t="shared" si="52"/>
        <v>5</v>
      </c>
      <c r="F505" s="227">
        <v>0</v>
      </c>
      <c r="G505" s="227">
        <v>0</v>
      </c>
      <c r="H505" s="227">
        <v>0</v>
      </c>
      <c r="I505" s="227">
        <v>0</v>
      </c>
      <c r="J505" s="133">
        <v>12</v>
      </c>
      <c r="K505" s="133">
        <v>2</v>
      </c>
      <c r="L505" s="133">
        <v>3</v>
      </c>
      <c r="M505" s="133">
        <v>3</v>
      </c>
      <c r="N505" s="227">
        <v>0</v>
      </c>
      <c r="O505" s="227">
        <v>0</v>
      </c>
      <c r="P505" s="227">
        <v>0</v>
      </c>
      <c r="Q505" s="227">
        <v>0</v>
      </c>
      <c r="R505" s="227">
        <v>0</v>
      </c>
      <c r="S505" s="227">
        <v>0</v>
      </c>
      <c r="T505" s="133" t="s">
        <v>1902</v>
      </c>
      <c r="U505" s="133" t="s">
        <v>1902</v>
      </c>
      <c r="V505" s="133" t="s">
        <v>1902</v>
      </c>
      <c r="W505" s="133" t="s">
        <v>1902</v>
      </c>
      <c r="X505" s="133" t="s">
        <v>1902</v>
      </c>
      <c r="Y505" s="227">
        <v>0</v>
      </c>
      <c r="Z505" s="227">
        <v>0</v>
      </c>
      <c r="AA505" s="227">
        <v>0</v>
      </c>
      <c r="AB505" s="227">
        <f t="shared" si="50"/>
        <v>0</v>
      </c>
      <c r="AC505" s="133" t="s">
        <v>1902</v>
      </c>
      <c r="AE505" s="57"/>
      <c r="AF505" s="133"/>
    </row>
    <row r="506" spans="1:32" ht="14.25" customHeight="1">
      <c r="A506" s="58" t="s">
        <v>2204</v>
      </c>
      <c r="B506" s="133">
        <v>3</v>
      </c>
      <c r="C506" s="133">
        <v>72</v>
      </c>
      <c r="D506" s="133">
        <f t="shared" si="51"/>
        <v>45</v>
      </c>
      <c r="E506" s="133">
        <f t="shared" si="52"/>
        <v>27</v>
      </c>
      <c r="F506" s="227">
        <v>0</v>
      </c>
      <c r="G506" s="227">
        <v>0</v>
      </c>
      <c r="H506" s="133">
        <v>8</v>
      </c>
      <c r="I506" s="133">
        <v>2</v>
      </c>
      <c r="J506" s="133">
        <v>34</v>
      </c>
      <c r="K506" s="133">
        <v>12</v>
      </c>
      <c r="L506" s="133">
        <v>3</v>
      </c>
      <c r="M506" s="133">
        <v>13</v>
      </c>
      <c r="N506" s="227">
        <v>0</v>
      </c>
      <c r="O506" s="227">
        <v>0</v>
      </c>
      <c r="P506" s="227">
        <v>0</v>
      </c>
      <c r="Q506" s="227">
        <v>0</v>
      </c>
      <c r="R506" s="227">
        <v>0</v>
      </c>
      <c r="S506" s="227">
        <v>0</v>
      </c>
      <c r="T506" s="133">
        <v>27687</v>
      </c>
      <c r="U506" s="133">
        <v>36052</v>
      </c>
      <c r="V506" s="133">
        <v>104668</v>
      </c>
      <c r="W506" s="133">
        <v>104668</v>
      </c>
      <c r="X506" s="227">
        <v>0</v>
      </c>
      <c r="Y506" s="227">
        <v>0</v>
      </c>
      <c r="Z506" s="227">
        <v>0</v>
      </c>
      <c r="AA506" s="227">
        <v>0</v>
      </c>
      <c r="AB506" s="227">
        <f t="shared" si="50"/>
        <v>0</v>
      </c>
      <c r="AC506" s="133">
        <v>63534</v>
      </c>
      <c r="AE506" s="57"/>
      <c r="AF506" s="133"/>
    </row>
    <row r="507" spans="1:32" ht="14.25" customHeight="1">
      <c r="A507" s="147" t="s">
        <v>2235</v>
      </c>
      <c r="B507" s="133">
        <v>11</v>
      </c>
      <c r="C507" s="133">
        <v>81</v>
      </c>
      <c r="D507" s="133">
        <f aca="true" t="shared" si="57" ref="D507:D513">(F507+H507+J507+L507+N507)-P507</f>
        <v>41</v>
      </c>
      <c r="E507" s="133">
        <f aca="true" t="shared" si="58" ref="E507:E513">(G507+I507+K507+M507+O507)-Q507</f>
        <v>40</v>
      </c>
      <c r="F507" s="133">
        <v>1</v>
      </c>
      <c r="G507" s="133">
        <v>1</v>
      </c>
      <c r="H507" s="133">
        <v>14</v>
      </c>
      <c r="I507" s="133">
        <v>9</v>
      </c>
      <c r="J507" s="133">
        <v>16</v>
      </c>
      <c r="K507" s="133">
        <v>6</v>
      </c>
      <c r="L507" s="133">
        <v>10</v>
      </c>
      <c r="M507" s="133">
        <v>24</v>
      </c>
      <c r="N507" s="227">
        <v>0</v>
      </c>
      <c r="O507" s="227">
        <v>0</v>
      </c>
      <c r="P507" s="227">
        <v>0</v>
      </c>
      <c r="Q507" s="227">
        <v>0</v>
      </c>
      <c r="R507" s="227">
        <v>0</v>
      </c>
      <c r="S507" s="133">
        <v>2</v>
      </c>
      <c r="T507" s="133">
        <v>15933</v>
      </c>
      <c r="U507" s="133">
        <v>29172</v>
      </c>
      <c r="V507" s="133">
        <v>61735</v>
      </c>
      <c r="W507" s="133">
        <v>49706</v>
      </c>
      <c r="X507" s="133">
        <v>10649</v>
      </c>
      <c r="Y507" s="133">
        <v>1380</v>
      </c>
      <c r="Z507" s="227">
        <v>0</v>
      </c>
      <c r="AA507" s="227">
        <v>0</v>
      </c>
      <c r="AB507" s="227">
        <f t="shared" si="50"/>
        <v>1380</v>
      </c>
      <c r="AC507" s="133">
        <v>30151</v>
      </c>
      <c r="AE507" s="57"/>
      <c r="AF507" s="133"/>
    </row>
    <row r="508" spans="1:32" ht="14.25" customHeight="1">
      <c r="A508" s="147" t="s">
        <v>2236</v>
      </c>
      <c r="B508" s="133">
        <v>14</v>
      </c>
      <c r="C508" s="133">
        <v>183</v>
      </c>
      <c r="D508" s="133">
        <f t="shared" si="57"/>
        <v>113</v>
      </c>
      <c r="E508" s="133">
        <f t="shared" si="58"/>
        <v>70</v>
      </c>
      <c r="F508" s="227">
        <v>0</v>
      </c>
      <c r="G508" s="227">
        <v>0</v>
      </c>
      <c r="H508" s="133">
        <v>13</v>
      </c>
      <c r="I508" s="133">
        <v>9</v>
      </c>
      <c r="J508" s="133">
        <v>74</v>
      </c>
      <c r="K508" s="133">
        <v>15</v>
      </c>
      <c r="L508" s="133">
        <v>26</v>
      </c>
      <c r="M508" s="133">
        <v>46</v>
      </c>
      <c r="N508" s="227">
        <v>0</v>
      </c>
      <c r="O508" s="227">
        <v>0</v>
      </c>
      <c r="P508" s="227">
        <v>0</v>
      </c>
      <c r="Q508" s="227">
        <v>0</v>
      </c>
      <c r="R508" s="133">
        <v>3</v>
      </c>
      <c r="S508" s="133">
        <v>2</v>
      </c>
      <c r="T508" s="133">
        <v>58562</v>
      </c>
      <c r="U508" s="133">
        <v>131274</v>
      </c>
      <c r="V508" s="133">
        <v>283593</v>
      </c>
      <c r="W508" s="133">
        <v>215197</v>
      </c>
      <c r="X508" s="133">
        <v>67138</v>
      </c>
      <c r="Y508" s="133">
        <v>1258</v>
      </c>
      <c r="Z508" s="227">
        <v>0</v>
      </c>
      <c r="AA508" s="227">
        <v>0</v>
      </c>
      <c r="AB508" s="227">
        <f t="shared" si="50"/>
        <v>1258</v>
      </c>
      <c r="AC508" s="133">
        <v>141057</v>
      </c>
      <c r="AE508" s="57"/>
      <c r="AF508" s="133"/>
    </row>
    <row r="509" spans="1:32" ht="14.25" customHeight="1">
      <c r="A509" s="147" t="s">
        <v>2237</v>
      </c>
      <c r="B509" s="133">
        <v>7</v>
      </c>
      <c r="C509" s="133">
        <v>150</v>
      </c>
      <c r="D509" s="133">
        <f t="shared" si="57"/>
        <v>77</v>
      </c>
      <c r="E509" s="133">
        <f t="shared" si="58"/>
        <v>73</v>
      </c>
      <c r="F509" s="227">
        <v>0</v>
      </c>
      <c r="G509" s="227">
        <v>0</v>
      </c>
      <c r="H509" s="133">
        <v>11</v>
      </c>
      <c r="I509" s="133">
        <v>2</v>
      </c>
      <c r="J509" s="133">
        <v>53</v>
      </c>
      <c r="K509" s="133">
        <v>26</v>
      </c>
      <c r="L509" s="133">
        <v>10</v>
      </c>
      <c r="M509" s="133">
        <v>44</v>
      </c>
      <c r="N509" s="133">
        <v>3</v>
      </c>
      <c r="O509" s="133">
        <v>1</v>
      </c>
      <c r="P509" s="227">
        <v>0</v>
      </c>
      <c r="Q509" s="227">
        <v>0</v>
      </c>
      <c r="R509" s="227">
        <v>0</v>
      </c>
      <c r="S509" s="227">
        <v>0</v>
      </c>
      <c r="T509" s="133">
        <v>57697</v>
      </c>
      <c r="U509" s="133">
        <v>71599</v>
      </c>
      <c r="V509" s="133">
        <v>193098</v>
      </c>
      <c r="W509" s="133">
        <v>158062</v>
      </c>
      <c r="X509" s="133">
        <v>31838</v>
      </c>
      <c r="Y509" s="133">
        <v>3198</v>
      </c>
      <c r="Z509" s="227">
        <v>0</v>
      </c>
      <c r="AA509" s="227">
        <v>0</v>
      </c>
      <c r="AB509" s="227">
        <f t="shared" si="50"/>
        <v>3198</v>
      </c>
      <c r="AC509" s="133">
        <v>112499</v>
      </c>
      <c r="AE509" s="57"/>
      <c r="AF509" s="133"/>
    </row>
    <row r="510" spans="1:32" ht="14.25" customHeight="1">
      <c r="A510" s="147" t="s">
        <v>2238</v>
      </c>
      <c r="B510" s="133">
        <v>4</v>
      </c>
      <c r="C510" s="133">
        <v>159</v>
      </c>
      <c r="D510" s="133">
        <f t="shared" si="57"/>
        <v>70</v>
      </c>
      <c r="E510" s="133">
        <f t="shared" si="58"/>
        <v>89</v>
      </c>
      <c r="F510" s="227">
        <v>0</v>
      </c>
      <c r="G510" s="227">
        <v>0</v>
      </c>
      <c r="H510" s="133">
        <v>7</v>
      </c>
      <c r="I510" s="133">
        <v>6</v>
      </c>
      <c r="J510" s="133">
        <v>53</v>
      </c>
      <c r="K510" s="133">
        <v>27</v>
      </c>
      <c r="L510" s="133">
        <v>8</v>
      </c>
      <c r="M510" s="133">
        <v>54</v>
      </c>
      <c r="N510" s="133">
        <v>2</v>
      </c>
      <c r="O510" s="133">
        <v>2</v>
      </c>
      <c r="P510" s="227">
        <v>0</v>
      </c>
      <c r="Q510" s="227">
        <v>0</v>
      </c>
      <c r="R510" s="227">
        <v>0</v>
      </c>
      <c r="S510" s="227">
        <v>0</v>
      </c>
      <c r="T510" s="133">
        <v>53265</v>
      </c>
      <c r="U510" s="133">
        <v>44415</v>
      </c>
      <c r="V510" s="133">
        <v>199421</v>
      </c>
      <c r="W510" s="133">
        <v>149176</v>
      </c>
      <c r="X510" s="133">
        <v>50245</v>
      </c>
      <c r="Y510" s="227">
        <v>0</v>
      </c>
      <c r="Z510" s="227">
        <v>0</v>
      </c>
      <c r="AA510" s="227">
        <v>0</v>
      </c>
      <c r="AB510" s="227">
        <f t="shared" si="50"/>
        <v>0</v>
      </c>
      <c r="AC510" s="133">
        <v>137775</v>
      </c>
      <c r="AE510" s="57"/>
      <c r="AF510" s="133"/>
    </row>
    <row r="511" spans="1:35" ht="14.25" customHeight="1">
      <c r="A511" s="147" t="s">
        <v>2239</v>
      </c>
      <c r="B511" s="133">
        <v>3</v>
      </c>
      <c r="C511" s="133">
        <v>227</v>
      </c>
      <c r="D511" s="133">
        <f t="shared" si="57"/>
        <v>153</v>
      </c>
      <c r="E511" s="133">
        <f t="shared" si="58"/>
        <v>74</v>
      </c>
      <c r="F511" s="227">
        <v>0</v>
      </c>
      <c r="G511" s="227">
        <v>0</v>
      </c>
      <c r="H511" s="133">
        <v>11</v>
      </c>
      <c r="I511" s="133">
        <v>4</v>
      </c>
      <c r="J511" s="133">
        <v>132</v>
      </c>
      <c r="K511" s="133">
        <v>47</v>
      </c>
      <c r="L511" s="133">
        <v>10</v>
      </c>
      <c r="M511" s="133">
        <v>22</v>
      </c>
      <c r="N511" s="227">
        <v>0</v>
      </c>
      <c r="O511" s="133">
        <v>1</v>
      </c>
      <c r="P511" s="227">
        <v>0</v>
      </c>
      <c r="Q511" s="227">
        <v>0</v>
      </c>
      <c r="R511" s="227">
        <v>0</v>
      </c>
      <c r="S511" s="227">
        <v>0</v>
      </c>
      <c r="T511" s="133" t="s">
        <v>2265</v>
      </c>
      <c r="U511" s="133" t="s">
        <v>2265</v>
      </c>
      <c r="V511" s="133" t="s">
        <v>2265</v>
      </c>
      <c r="W511" s="133" t="s">
        <v>2265</v>
      </c>
      <c r="X511" s="227">
        <v>0</v>
      </c>
      <c r="Y511" s="227">
        <v>0</v>
      </c>
      <c r="Z511" s="227">
        <v>0</v>
      </c>
      <c r="AA511" s="227">
        <v>0</v>
      </c>
      <c r="AB511" s="227">
        <f t="shared" si="50"/>
        <v>0</v>
      </c>
      <c r="AC511" s="133" t="s">
        <v>2265</v>
      </c>
      <c r="AD511" s="57"/>
      <c r="AE511" s="57"/>
      <c r="AF511" s="57"/>
      <c r="AH511" s="57"/>
      <c r="AI511" s="133"/>
    </row>
    <row r="512" spans="1:35" ht="14.25" customHeight="1">
      <c r="A512" s="147" t="s">
        <v>2240</v>
      </c>
      <c r="B512" s="133">
        <v>1</v>
      </c>
      <c r="C512" s="133">
        <v>167</v>
      </c>
      <c r="D512" s="133">
        <f t="shared" si="57"/>
        <v>148</v>
      </c>
      <c r="E512" s="133">
        <f t="shared" si="58"/>
        <v>19</v>
      </c>
      <c r="F512" s="227">
        <v>0</v>
      </c>
      <c r="G512" s="227">
        <v>0</v>
      </c>
      <c r="H512" s="133">
        <v>1</v>
      </c>
      <c r="I512" s="227">
        <v>0</v>
      </c>
      <c r="J512" s="133">
        <v>125</v>
      </c>
      <c r="K512" s="227">
        <v>0</v>
      </c>
      <c r="L512" s="133">
        <v>22</v>
      </c>
      <c r="M512" s="133">
        <v>19</v>
      </c>
      <c r="N512" s="227">
        <v>0</v>
      </c>
      <c r="O512" s="227">
        <v>0</v>
      </c>
      <c r="P512" s="227">
        <v>0</v>
      </c>
      <c r="Q512" s="227">
        <v>0</v>
      </c>
      <c r="R512" s="227">
        <v>0</v>
      </c>
      <c r="S512" s="227">
        <v>0</v>
      </c>
      <c r="T512" s="133" t="s">
        <v>1902</v>
      </c>
      <c r="U512" s="133" t="s">
        <v>1902</v>
      </c>
      <c r="V512" s="133" t="s">
        <v>1902</v>
      </c>
      <c r="W512" s="133" t="s">
        <v>1902</v>
      </c>
      <c r="X512" s="227">
        <v>0</v>
      </c>
      <c r="Y512" s="227">
        <v>0</v>
      </c>
      <c r="Z512" s="227">
        <v>0</v>
      </c>
      <c r="AA512" s="227">
        <v>0</v>
      </c>
      <c r="AB512" s="227">
        <f t="shared" si="50"/>
        <v>0</v>
      </c>
      <c r="AC512" s="133" t="s">
        <v>1902</v>
      </c>
      <c r="AD512" s="57"/>
      <c r="AE512" s="57"/>
      <c r="AF512" s="57"/>
      <c r="AH512" s="57"/>
      <c r="AI512" s="133"/>
    </row>
    <row r="513" spans="1:35" ht="14.25" customHeight="1">
      <c r="A513" s="147" t="s">
        <v>2132</v>
      </c>
      <c r="B513" s="133">
        <v>1</v>
      </c>
      <c r="C513" s="133">
        <v>3778</v>
      </c>
      <c r="D513" s="133">
        <f t="shared" si="57"/>
        <v>3004</v>
      </c>
      <c r="E513" s="133">
        <f t="shared" si="58"/>
        <v>774</v>
      </c>
      <c r="F513" s="227">
        <v>0</v>
      </c>
      <c r="G513" s="227">
        <v>0</v>
      </c>
      <c r="H513" s="227">
        <v>0</v>
      </c>
      <c r="I513" s="227">
        <v>0</v>
      </c>
      <c r="J513" s="133">
        <v>2277</v>
      </c>
      <c r="K513" s="133">
        <v>200</v>
      </c>
      <c r="L513" s="133">
        <v>598</v>
      </c>
      <c r="M513" s="133">
        <v>523</v>
      </c>
      <c r="N513" s="133">
        <v>129</v>
      </c>
      <c r="O513" s="133">
        <v>51</v>
      </c>
      <c r="P513" s="227">
        <v>0</v>
      </c>
      <c r="Q513" s="227">
        <v>0</v>
      </c>
      <c r="R513" s="227">
        <v>0</v>
      </c>
      <c r="S513" s="227">
        <v>0</v>
      </c>
      <c r="T513" s="133" t="s">
        <v>1902</v>
      </c>
      <c r="U513" s="133" t="s">
        <v>1902</v>
      </c>
      <c r="V513" s="133" t="s">
        <v>1902</v>
      </c>
      <c r="W513" s="133" t="s">
        <v>1902</v>
      </c>
      <c r="X513" s="227">
        <v>0</v>
      </c>
      <c r="Y513" s="227">
        <v>0</v>
      </c>
      <c r="Z513" s="227">
        <v>0</v>
      </c>
      <c r="AA513" s="227">
        <v>0</v>
      </c>
      <c r="AB513" s="227">
        <f t="shared" si="50"/>
        <v>0</v>
      </c>
      <c r="AC513" s="133" t="s">
        <v>1902</v>
      </c>
      <c r="AD513" s="57"/>
      <c r="AE513" s="57"/>
      <c r="AF513" s="57"/>
      <c r="AH513" s="57"/>
      <c r="AI513" s="133"/>
    </row>
    <row r="514" spans="1:32" ht="14.25" customHeight="1">
      <c r="A514" s="58" t="s">
        <v>2174</v>
      </c>
      <c r="B514" s="133">
        <v>6</v>
      </c>
      <c r="C514" s="133">
        <v>97</v>
      </c>
      <c r="D514" s="133">
        <f t="shared" si="51"/>
        <v>72</v>
      </c>
      <c r="E514" s="133">
        <f t="shared" si="52"/>
        <v>25</v>
      </c>
      <c r="F514" s="227">
        <v>0</v>
      </c>
      <c r="G514" s="227">
        <v>0</v>
      </c>
      <c r="H514" s="133">
        <v>1</v>
      </c>
      <c r="I514" s="227">
        <v>0</v>
      </c>
      <c r="J514" s="133">
        <v>59</v>
      </c>
      <c r="K514" s="133">
        <v>9</v>
      </c>
      <c r="L514" s="133">
        <v>12</v>
      </c>
      <c r="M514" s="133">
        <v>16</v>
      </c>
      <c r="N514" s="227">
        <v>0</v>
      </c>
      <c r="O514" s="227">
        <v>0</v>
      </c>
      <c r="P514" s="227">
        <v>0</v>
      </c>
      <c r="Q514" s="227">
        <v>0</v>
      </c>
      <c r="R514" s="227">
        <v>0</v>
      </c>
      <c r="S514" s="227">
        <v>0</v>
      </c>
      <c r="T514" s="133">
        <v>33823</v>
      </c>
      <c r="U514" s="133">
        <v>158611</v>
      </c>
      <c r="V514" s="133">
        <v>296691</v>
      </c>
      <c r="W514" s="133">
        <v>292077</v>
      </c>
      <c r="X514" s="133">
        <v>2700</v>
      </c>
      <c r="Y514" s="133">
        <v>1914</v>
      </c>
      <c r="Z514" s="227">
        <v>0</v>
      </c>
      <c r="AA514" s="227">
        <v>0</v>
      </c>
      <c r="AB514" s="227">
        <f t="shared" si="50"/>
        <v>1914</v>
      </c>
      <c r="AC514" s="133">
        <v>120189</v>
      </c>
      <c r="AE514" s="57"/>
      <c r="AF514" s="133"/>
    </row>
    <row r="515" spans="1:32" ht="14.25" customHeight="1">
      <c r="A515" s="58" t="s">
        <v>2154</v>
      </c>
      <c r="B515" s="133">
        <v>3</v>
      </c>
      <c r="C515" s="133">
        <v>57</v>
      </c>
      <c r="D515" s="133">
        <f t="shared" si="51"/>
        <v>38</v>
      </c>
      <c r="E515" s="133">
        <f t="shared" si="52"/>
        <v>19</v>
      </c>
      <c r="F515" s="227">
        <v>0</v>
      </c>
      <c r="G515" s="227">
        <v>0</v>
      </c>
      <c r="H515" s="227">
        <v>0</v>
      </c>
      <c r="I515" s="227">
        <v>0</v>
      </c>
      <c r="J515" s="133">
        <v>33</v>
      </c>
      <c r="K515" s="133">
        <v>7</v>
      </c>
      <c r="L515" s="133">
        <v>5</v>
      </c>
      <c r="M515" s="133">
        <v>12</v>
      </c>
      <c r="N515" s="227">
        <v>0</v>
      </c>
      <c r="O515" s="227">
        <v>0</v>
      </c>
      <c r="P515" s="227">
        <v>0</v>
      </c>
      <c r="Q515" s="227">
        <v>0</v>
      </c>
      <c r="R515" s="227">
        <v>0</v>
      </c>
      <c r="S515" s="227">
        <v>0</v>
      </c>
      <c r="T515" s="133">
        <v>18883</v>
      </c>
      <c r="U515" s="133">
        <v>92921</v>
      </c>
      <c r="V515" s="133">
        <v>197274</v>
      </c>
      <c r="W515" s="133">
        <v>195360</v>
      </c>
      <c r="X515" s="227">
        <v>0</v>
      </c>
      <c r="Y515" s="133">
        <v>1914</v>
      </c>
      <c r="Z515" s="227">
        <v>0</v>
      </c>
      <c r="AA515" s="227">
        <v>0</v>
      </c>
      <c r="AB515" s="227">
        <f t="shared" si="50"/>
        <v>1914</v>
      </c>
      <c r="AC515" s="133">
        <v>88960</v>
      </c>
      <c r="AE515" s="57"/>
      <c r="AF515" s="133"/>
    </row>
    <row r="516" spans="1:32" ht="14.25" customHeight="1">
      <c r="A516" s="58" t="s">
        <v>2159</v>
      </c>
      <c r="B516" s="133">
        <v>1</v>
      </c>
      <c r="C516" s="133">
        <v>4</v>
      </c>
      <c r="D516" s="133">
        <f t="shared" si="51"/>
        <v>2</v>
      </c>
      <c r="E516" s="133">
        <f t="shared" si="52"/>
        <v>2</v>
      </c>
      <c r="F516" s="227">
        <v>0</v>
      </c>
      <c r="G516" s="227">
        <v>0</v>
      </c>
      <c r="H516" s="133">
        <v>1</v>
      </c>
      <c r="I516" s="227">
        <v>0</v>
      </c>
      <c r="J516" s="133">
        <v>1</v>
      </c>
      <c r="K516" s="133">
        <v>2</v>
      </c>
      <c r="L516" s="227">
        <v>0</v>
      </c>
      <c r="M516" s="227">
        <v>0</v>
      </c>
      <c r="N516" s="227">
        <v>0</v>
      </c>
      <c r="O516" s="227">
        <v>0</v>
      </c>
      <c r="P516" s="227">
        <v>0</v>
      </c>
      <c r="Q516" s="227">
        <v>0</v>
      </c>
      <c r="R516" s="227">
        <v>0</v>
      </c>
      <c r="S516" s="227">
        <v>0</v>
      </c>
      <c r="T516" s="133" t="s">
        <v>1902</v>
      </c>
      <c r="U516" s="133" t="s">
        <v>1902</v>
      </c>
      <c r="V516" s="133" t="s">
        <v>1902</v>
      </c>
      <c r="W516" s="228">
        <v>0</v>
      </c>
      <c r="X516" s="133" t="s">
        <v>1902</v>
      </c>
      <c r="Y516" s="228">
        <v>0</v>
      </c>
      <c r="Z516" s="228">
        <v>0</v>
      </c>
      <c r="AA516" s="227">
        <v>0</v>
      </c>
      <c r="AB516" s="227">
        <f t="shared" si="50"/>
        <v>0</v>
      </c>
      <c r="AC516" s="133" t="s">
        <v>1902</v>
      </c>
      <c r="AE516" s="57"/>
      <c r="AF516" s="133"/>
    </row>
    <row r="517" spans="1:32" ht="14.25" customHeight="1">
      <c r="A517" s="58" t="s">
        <v>2163</v>
      </c>
      <c r="B517" s="133">
        <v>1</v>
      </c>
      <c r="C517" s="133">
        <v>29</v>
      </c>
      <c r="D517" s="133">
        <f t="shared" si="51"/>
        <v>29</v>
      </c>
      <c r="E517" s="133">
        <f t="shared" si="52"/>
        <v>0</v>
      </c>
      <c r="F517" s="227">
        <v>0</v>
      </c>
      <c r="G517" s="227">
        <v>0</v>
      </c>
      <c r="H517" s="227">
        <v>0</v>
      </c>
      <c r="I517" s="227">
        <v>0</v>
      </c>
      <c r="J517" s="133">
        <v>24</v>
      </c>
      <c r="K517" s="227">
        <v>0</v>
      </c>
      <c r="L517" s="133">
        <v>5</v>
      </c>
      <c r="M517" s="227">
        <v>0</v>
      </c>
      <c r="N517" s="227">
        <v>0</v>
      </c>
      <c r="O517" s="227">
        <v>0</v>
      </c>
      <c r="P517" s="227">
        <v>0</v>
      </c>
      <c r="Q517" s="227">
        <v>0</v>
      </c>
      <c r="R517" s="227">
        <v>0</v>
      </c>
      <c r="S517" s="227">
        <v>0</v>
      </c>
      <c r="T517" s="133" t="s">
        <v>1902</v>
      </c>
      <c r="U517" s="133" t="s">
        <v>1902</v>
      </c>
      <c r="V517" s="133" t="s">
        <v>1902</v>
      </c>
      <c r="W517" s="133" t="s">
        <v>1902</v>
      </c>
      <c r="X517" s="227">
        <v>0</v>
      </c>
      <c r="Y517" s="227">
        <v>0</v>
      </c>
      <c r="Z517" s="227">
        <v>0</v>
      </c>
      <c r="AA517" s="227">
        <v>0</v>
      </c>
      <c r="AB517" s="227">
        <f t="shared" si="50"/>
        <v>0</v>
      </c>
      <c r="AC517" s="133" t="s">
        <v>1902</v>
      </c>
      <c r="AE517" s="57"/>
      <c r="AF517" s="133"/>
    </row>
    <row r="518" spans="1:32" ht="14.25" customHeight="1">
      <c r="A518" s="58" t="s">
        <v>2170</v>
      </c>
      <c r="B518" s="133">
        <v>1</v>
      </c>
      <c r="C518" s="133">
        <v>7</v>
      </c>
      <c r="D518" s="133">
        <f t="shared" si="51"/>
        <v>3</v>
      </c>
      <c r="E518" s="133">
        <f t="shared" si="52"/>
        <v>4</v>
      </c>
      <c r="F518" s="227">
        <v>0</v>
      </c>
      <c r="G518" s="227">
        <v>0</v>
      </c>
      <c r="H518" s="227">
        <v>0</v>
      </c>
      <c r="I518" s="227">
        <v>0</v>
      </c>
      <c r="J518" s="133">
        <v>1</v>
      </c>
      <c r="K518" s="227">
        <v>0</v>
      </c>
      <c r="L518" s="133">
        <v>2</v>
      </c>
      <c r="M518" s="133">
        <v>4</v>
      </c>
      <c r="N518" s="227">
        <v>0</v>
      </c>
      <c r="O518" s="227">
        <v>0</v>
      </c>
      <c r="P518" s="227">
        <v>0</v>
      </c>
      <c r="Q518" s="227">
        <v>0</v>
      </c>
      <c r="R518" s="227">
        <v>0</v>
      </c>
      <c r="S518" s="227">
        <v>0</v>
      </c>
      <c r="T518" s="133" t="s">
        <v>1902</v>
      </c>
      <c r="U518" s="133" t="s">
        <v>1902</v>
      </c>
      <c r="V518" s="133" t="s">
        <v>1902</v>
      </c>
      <c r="W518" s="133" t="s">
        <v>1902</v>
      </c>
      <c r="X518" s="227">
        <v>0</v>
      </c>
      <c r="Y518" s="227">
        <v>0</v>
      </c>
      <c r="Z518" s="227">
        <v>0</v>
      </c>
      <c r="AA518" s="227">
        <v>0</v>
      </c>
      <c r="AB518" s="227">
        <f t="shared" si="50"/>
        <v>0</v>
      </c>
      <c r="AC518" s="133" t="s">
        <v>1902</v>
      </c>
      <c r="AE518" s="57"/>
      <c r="AF518" s="133"/>
    </row>
    <row r="519" spans="1:35" ht="14.25" customHeight="1">
      <c r="A519" s="147" t="s">
        <v>2235</v>
      </c>
      <c r="B519" s="133">
        <v>3</v>
      </c>
      <c r="C519" s="133">
        <v>20</v>
      </c>
      <c r="D519" s="133">
        <f aca="true" t="shared" si="59" ref="D519:E522">(F519+H519+J519+L519+N519)-P519</f>
        <v>9</v>
      </c>
      <c r="E519" s="133">
        <f t="shared" si="59"/>
        <v>11</v>
      </c>
      <c r="F519" s="227">
        <v>0</v>
      </c>
      <c r="G519" s="227">
        <v>0</v>
      </c>
      <c r="H519" s="133">
        <v>1</v>
      </c>
      <c r="I519" s="227">
        <v>0</v>
      </c>
      <c r="J519" s="133">
        <v>5</v>
      </c>
      <c r="K519" s="133">
        <v>3</v>
      </c>
      <c r="L519" s="133">
        <v>3</v>
      </c>
      <c r="M519" s="133">
        <v>8</v>
      </c>
      <c r="N519" s="227">
        <v>0</v>
      </c>
      <c r="O519" s="227">
        <v>0</v>
      </c>
      <c r="P519" s="227">
        <v>0</v>
      </c>
      <c r="Q519" s="227">
        <v>0</v>
      </c>
      <c r="R519" s="227">
        <v>0</v>
      </c>
      <c r="S519" s="227">
        <v>0</v>
      </c>
      <c r="T519" s="133">
        <v>3820</v>
      </c>
      <c r="U519" s="133">
        <v>3656</v>
      </c>
      <c r="V519" s="133">
        <v>16546</v>
      </c>
      <c r="W519" s="133">
        <v>11932</v>
      </c>
      <c r="X519" s="133">
        <v>2700</v>
      </c>
      <c r="Y519" s="133">
        <v>1914</v>
      </c>
      <c r="Z519" s="227">
        <v>0</v>
      </c>
      <c r="AA519" s="227">
        <v>0</v>
      </c>
      <c r="AB519" s="227">
        <f t="shared" si="50"/>
        <v>1914</v>
      </c>
      <c r="AC519" s="133">
        <v>11935</v>
      </c>
      <c r="AD519" s="57"/>
      <c r="AE519" s="57"/>
      <c r="AF519" s="57"/>
      <c r="AH519" s="57"/>
      <c r="AI519" s="133"/>
    </row>
    <row r="520" spans="1:35" ht="14.25" customHeight="1">
      <c r="A520" s="147" t="s">
        <v>2236</v>
      </c>
      <c r="B520" s="133">
        <v>1</v>
      </c>
      <c r="C520" s="133">
        <v>12</v>
      </c>
      <c r="D520" s="133">
        <f t="shared" si="59"/>
        <v>9</v>
      </c>
      <c r="E520" s="133">
        <f t="shared" si="59"/>
        <v>3</v>
      </c>
      <c r="F520" s="227">
        <v>0</v>
      </c>
      <c r="G520" s="227">
        <v>0</v>
      </c>
      <c r="H520" s="227">
        <v>0</v>
      </c>
      <c r="I520" s="227">
        <v>0</v>
      </c>
      <c r="J520" s="133">
        <v>9</v>
      </c>
      <c r="K520" s="133">
        <v>3</v>
      </c>
      <c r="L520" s="227">
        <v>0</v>
      </c>
      <c r="M520" s="227">
        <v>0</v>
      </c>
      <c r="N520" s="227">
        <v>0</v>
      </c>
      <c r="O520" s="227">
        <v>0</v>
      </c>
      <c r="P520" s="227">
        <v>0</v>
      </c>
      <c r="Q520" s="227">
        <v>0</v>
      </c>
      <c r="R520" s="227">
        <v>0</v>
      </c>
      <c r="S520" s="227">
        <v>0</v>
      </c>
      <c r="T520" s="133" t="s">
        <v>1902</v>
      </c>
      <c r="U520" s="133" t="s">
        <v>1902</v>
      </c>
      <c r="V520" s="133" t="s">
        <v>1902</v>
      </c>
      <c r="W520" s="133" t="s">
        <v>1902</v>
      </c>
      <c r="X520" s="227">
        <v>0</v>
      </c>
      <c r="Y520" s="227">
        <v>0</v>
      </c>
      <c r="Z520" s="227">
        <v>0</v>
      </c>
      <c r="AA520" s="227">
        <v>0</v>
      </c>
      <c r="AB520" s="227">
        <f>Y520-Z520-AA520</f>
        <v>0</v>
      </c>
      <c r="AC520" s="133" t="s">
        <v>1902</v>
      </c>
      <c r="AD520" s="57"/>
      <c r="AE520" s="57"/>
      <c r="AF520" s="57"/>
      <c r="AH520" s="57"/>
      <c r="AI520" s="133"/>
    </row>
    <row r="521" spans="1:35" ht="14.25" customHeight="1">
      <c r="A521" s="147" t="s">
        <v>2237</v>
      </c>
      <c r="B521" s="133">
        <v>1</v>
      </c>
      <c r="C521" s="133">
        <v>29</v>
      </c>
      <c r="D521" s="133">
        <f t="shared" si="59"/>
        <v>29</v>
      </c>
      <c r="E521" s="133">
        <f t="shared" si="59"/>
        <v>0</v>
      </c>
      <c r="F521" s="227">
        <v>0</v>
      </c>
      <c r="G521" s="227">
        <v>0</v>
      </c>
      <c r="H521" s="227">
        <v>0</v>
      </c>
      <c r="I521" s="227">
        <v>0</v>
      </c>
      <c r="J521" s="133">
        <v>24</v>
      </c>
      <c r="K521" s="227">
        <v>0</v>
      </c>
      <c r="L521" s="133">
        <v>5</v>
      </c>
      <c r="M521" s="227">
        <v>0</v>
      </c>
      <c r="N521" s="227">
        <v>0</v>
      </c>
      <c r="O521" s="227">
        <v>0</v>
      </c>
      <c r="P521" s="227">
        <v>0</v>
      </c>
      <c r="Q521" s="227">
        <v>0</v>
      </c>
      <c r="R521" s="227">
        <v>0</v>
      </c>
      <c r="S521" s="227">
        <v>0</v>
      </c>
      <c r="T521" s="133" t="s">
        <v>1902</v>
      </c>
      <c r="U521" s="133" t="s">
        <v>1902</v>
      </c>
      <c r="V521" s="133" t="s">
        <v>1902</v>
      </c>
      <c r="W521" s="133" t="s">
        <v>1902</v>
      </c>
      <c r="X521" s="227">
        <v>0</v>
      </c>
      <c r="Y521" s="227">
        <v>0</v>
      </c>
      <c r="Z521" s="227">
        <v>0</v>
      </c>
      <c r="AA521" s="227">
        <v>0</v>
      </c>
      <c r="AB521" s="227">
        <f>Y521-Z521-AA521</f>
        <v>0</v>
      </c>
      <c r="AC521" s="133" t="s">
        <v>1902</v>
      </c>
      <c r="AD521" s="57"/>
      <c r="AE521" s="57"/>
      <c r="AF521" s="57"/>
      <c r="AH521" s="57"/>
      <c r="AI521" s="133"/>
    </row>
    <row r="522" spans="1:35" ht="14.25" customHeight="1">
      <c r="A522" s="147" t="s">
        <v>2238</v>
      </c>
      <c r="B522" s="133">
        <v>1</v>
      </c>
      <c r="C522" s="133">
        <v>36</v>
      </c>
      <c r="D522" s="133">
        <f t="shared" si="59"/>
        <v>25</v>
      </c>
      <c r="E522" s="133">
        <f t="shared" si="59"/>
        <v>11</v>
      </c>
      <c r="F522" s="227">
        <v>0</v>
      </c>
      <c r="G522" s="227">
        <v>0</v>
      </c>
      <c r="H522" s="227">
        <v>0</v>
      </c>
      <c r="I522" s="227">
        <v>0</v>
      </c>
      <c r="J522" s="133">
        <v>21</v>
      </c>
      <c r="K522" s="133">
        <v>3</v>
      </c>
      <c r="L522" s="133">
        <v>4</v>
      </c>
      <c r="M522" s="133">
        <v>8</v>
      </c>
      <c r="N522" s="227">
        <v>0</v>
      </c>
      <c r="O522" s="227">
        <v>0</v>
      </c>
      <c r="P522" s="227">
        <v>0</v>
      </c>
      <c r="Q522" s="227">
        <v>0</v>
      </c>
      <c r="R522" s="227">
        <v>0</v>
      </c>
      <c r="S522" s="227">
        <v>0</v>
      </c>
      <c r="T522" s="133" t="s">
        <v>1902</v>
      </c>
      <c r="U522" s="133" t="s">
        <v>1902</v>
      </c>
      <c r="V522" s="133" t="s">
        <v>1902</v>
      </c>
      <c r="W522" s="133" t="s">
        <v>1902</v>
      </c>
      <c r="X522" s="227">
        <v>0</v>
      </c>
      <c r="Y522" s="227">
        <v>0</v>
      </c>
      <c r="Z522" s="227">
        <v>0</v>
      </c>
      <c r="AA522" s="227">
        <v>0</v>
      </c>
      <c r="AB522" s="227">
        <f>Y522-Z522-AA522</f>
        <v>0</v>
      </c>
      <c r="AC522" s="133" t="s">
        <v>1902</v>
      </c>
      <c r="AD522" s="57"/>
      <c r="AE522" s="57"/>
      <c r="AF522" s="57"/>
      <c r="AH522" s="57"/>
      <c r="AI522" s="133"/>
    </row>
    <row r="523" spans="1:32" ht="14.25" customHeight="1">
      <c r="A523" s="58" t="s">
        <v>2175</v>
      </c>
      <c r="B523" s="133">
        <v>9</v>
      </c>
      <c r="C523" s="133">
        <v>523</v>
      </c>
      <c r="D523" s="133">
        <f aca="true" t="shared" si="60" ref="D523:D566">(F523+H523+J523+L523+N523)-P523</f>
        <v>449</v>
      </c>
      <c r="E523" s="133">
        <f aca="true" t="shared" si="61" ref="E523:E566">(G523+I523+K523+M523+O523)-Q523</f>
        <v>74</v>
      </c>
      <c r="F523" s="227">
        <v>0</v>
      </c>
      <c r="G523" s="227">
        <v>0</v>
      </c>
      <c r="H523" s="133">
        <v>9</v>
      </c>
      <c r="I523" s="133">
        <v>2</v>
      </c>
      <c r="J523" s="133">
        <v>433</v>
      </c>
      <c r="K523" s="133">
        <v>59</v>
      </c>
      <c r="L523" s="133">
        <v>15</v>
      </c>
      <c r="M523" s="133">
        <v>13</v>
      </c>
      <c r="N523" s="227">
        <v>0</v>
      </c>
      <c r="O523" s="227">
        <v>0</v>
      </c>
      <c r="P523" s="133">
        <v>8</v>
      </c>
      <c r="Q523" s="227">
        <v>0</v>
      </c>
      <c r="R523" s="227">
        <v>0</v>
      </c>
      <c r="S523" s="227">
        <v>0</v>
      </c>
      <c r="T523" s="133">
        <v>265794</v>
      </c>
      <c r="U523" s="133">
        <v>1285533</v>
      </c>
      <c r="V523" s="133">
        <v>2092426</v>
      </c>
      <c r="W523" s="133">
        <v>2090803</v>
      </c>
      <c r="X523" s="133">
        <v>1623</v>
      </c>
      <c r="Y523" s="227">
        <v>0</v>
      </c>
      <c r="Z523" s="227">
        <v>0</v>
      </c>
      <c r="AA523" s="227">
        <v>0</v>
      </c>
      <c r="AB523" s="227">
        <f aca="true" t="shared" si="62" ref="AB523:AB567">Y523-Z523-AA523</f>
        <v>0</v>
      </c>
      <c r="AC523" s="133">
        <v>807792</v>
      </c>
      <c r="AE523" s="57"/>
      <c r="AF523" s="133"/>
    </row>
    <row r="524" spans="1:32" ht="14.25" customHeight="1">
      <c r="A524" s="58" t="s">
        <v>2154</v>
      </c>
      <c r="B524" s="133">
        <v>1</v>
      </c>
      <c r="C524" s="133">
        <v>5</v>
      </c>
      <c r="D524" s="133">
        <f t="shared" si="60"/>
        <v>3</v>
      </c>
      <c r="E524" s="133">
        <f t="shared" si="61"/>
        <v>2</v>
      </c>
      <c r="F524" s="227">
        <v>0</v>
      </c>
      <c r="G524" s="227">
        <v>0</v>
      </c>
      <c r="H524" s="227">
        <v>0</v>
      </c>
      <c r="I524" s="227">
        <v>0</v>
      </c>
      <c r="J524" s="133">
        <v>3</v>
      </c>
      <c r="K524" s="133">
        <v>1</v>
      </c>
      <c r="L524" s="227">
        <v>0</v>
      </c>
      <c r="M524" s="133">
        <v>1</v>
      </c>
      <c r="N524" s="227">
        <v>0</v>
      </c>
      <c r="O524" s="227">
        <v>0</v>
      </c>
      <c r="P524" s="227">
        <v>0</v>
      </c>
      <c r="Q524" s="227">
        <v>0</v>
      </c>
      <c r="R524" s="227">
        <v>0</v>
      </c>
      <c r="S524" s="227">
        <v>0</v>
      </c>
      <c r="T524" s="133" t="s">
        <v>1902</v>
      </c>
      <c r="U524" s="133" t="s">
        <v>1902</v>
      </c>
      <c r="V524" s="133" t="s">
        <v>1902</v>
      </c>
      <c r="W524" s="133" t="s">
        <v>1902</v>
      </c>
      <c r="X524" s="227">
        <v>0</v>
      </c>
      <c r="Y524" s="227">
        <v>0</v>
      </c>
      <c r="Z524" s="227">
        <v>0</v>
      </c>
      <c r="AA524" s="227">
        <v>0</v>
      </c>
      <c r="AB524" s="227">
        <f t="shared" si="62"/>
        <v>0</v>
      </c>
      <c r="AC524" s="133" t="s">
        <v>1902</v>
      </c>
      <c r="AE524" s="57"/>
      <c r="AF524" s="133"/>
    </row>
    <row r="525" spans="1:32" ht="14.25" customHeight="1">
      <c r="A525" s="58" t="s">
        <v>2156</v>
      </c>
      <c r="B525" s="133">
        <v>1</v>
      </c>
      <c r="C525" s="133">
        <v>14</v>
      </c>
      <c r="D525" s="133">
        <f t="shared" si="60"/>
        <v>12</v>
      </c>
      <c r="E525" s="133">
        <f t="shared" si="61"/>
        <v>2</v>
      </c>
      <c r="F525" s="227">
        <v>0</v>
      </c>
      <c r="G525" s="227">
        <v>0</v>
      </c>
      <c r="H525" s="133">
        <v>1</v>
      </c>
      <c r="I525" s="227">
        <v>0</v>
      </c>
      <c r="J525" s="133">
        <v>10</v>
      </c>
      <c r="K525" s="133">
        <v>2</v>
      </c>
      <c r="L525" s="133">
        <v>1</v>
      </c>
      <c r="M525" s="227">
        <v>0</v>
      </c>
      <c r="N525" s="227">
        <v>0</v>
      </c>
      <c r="O525" s="227">
        <v>0</v>
      </c>
      <c r="P525" s="227">
        <v>0</v>
      </c>
      <c r="Q525" s="227">
        <v>0</v>
      </c>
      <c r="R525" s="227">
        <v>0</v>
      </c>
      <c r="S525" s="227">
        <v>0</v>
      </c>
      <c r="T525" s="133" t="s">
        <v>1902</v>
      </c>
      <c r="U525" s="133" t="s">
        <v>1902</v>
      </c>
      <c r="V525" s="133" t="s">
        <v>1902</v>
      </c>
      <c r="W525" s="133" t="s">
        <v>1902</v>
      </c>
      <c r="X525" s="133" t="s">
        <v>1902</v>
      </c>
      <c r="Y525" s="227">
        <v>0</v>
      </c>
      <c r="Z525" s="227">
        <v>0</v>
      </c>
      <c r="AA525" s="227">
        <v>0</v>
      </c>
      <c r="AB525" s="227">
        <f t="shared" si="62"/>
        <v>0</v>
      </c>
      <c r="AC525" s="133" t="s">
        <v>1902</v>
      </c>
      <c r="AE525" s="57"/>
      <c r="AF525" s="133"/>
    </row>
    <row r="526" spans="1:32" ht="14.25" customHeight="1">
      <c r="A526" s="58" t="s">
        <v>2167</v>
      </c>
      <c r="B526" s="133">
        <v>1</v>
      </c>
      <c r="C526" s="133">
        <v>5</v>
      </c>
      <c r="D526" s="133">
        <f t="shared" si="60"/>
        <v>4</v>
      </c>
      <c r="E526" s="133">
        <f t="shared" si="61"/>
        <v>1</v>
      </c>
      <c r="F526" s="227">
        <v>0</v>
      </c>
      <c r="G526" s="227">
        <v>0</v>
      </c>
      <c r="H526" s="227">
        <v>0</v>
      </c>
      <c r="I526" s="227">
        <v>0</v>
      </c>
      <c r="J526" s="133">
        <v>4</v>
      </c>
      <c r="K526" s="227">
        <v>0</v>
      </c>
      <c r="L526" s="227">
        <v>0</v>
      </c>
      <c r="M526" s="133">
        <v>1</v>
      </c>
      <c r="N526" s="227">
        <v>0</v>
      </c>
      <c r="O526" s="227">
        <v>0</v>
      </c>
      <c r="P526" s="227">
        <v>0</v>
      </c>
      <c r="Q526" s="227">
        <v>0</v>
      </c>
      <c r="R526" s="227">
        <v>0</v>
      </c>
      <c r="S526" s="227">
        <v>0</v>
      </c>
      <c r="T526" s="133" t="s">
        <v>1902</v>
      </c>
      <c r="U526" s="133" t="s">
        <v>1902</v>
      </c>
      <c r="V526" s="133" t="s">
        <v>1902</v>
      </c>
      <c r="W526" s="133" t="s">
        <v>1902</v>
      </c>
      <c r="X526" s="227">
        <v>0</v>
      </c>
      <c r="Y526" s="227">
        <v>0</v>
      </c>
      <c r="Z526" s="227">
        <v>0</v>
      </c>
      <c r="AA526" s="227">
        <v>0</v>
      </c>
      <c r="AB526" s="227">
        <f t="shared" si="62"/>
        <v>0</v>
      </c>
      <c r="AC526" s="133" t="s">
        <v>1902</v>
      </c>
      <c r="AE526" s="57"/>
      <c r="AF526" s="133"/>
    </row>
    <row r="527" spans="1:32" ht="14.25" customHeight="1">
      <c r="A527" s="58" t="s">
        <v>2168</v>
      </c>
      <c r="B527" s="133">
        <v>6</v>
      </c>
      <c r="C527" s="133">
        <v>499</v>
      </c>
      <c r="D527" s="133">
        <f t="shared" si="60"/>
        <v>430</v>
      </c>
      <c r="E527" s="133">
        <f t="shared" si="61"/>
        <v>69</v>
      </c>
      <c r="F527" s="227">
        <v>0</v>
      </c>
      <c r="G527" s="227">
        <v>0</v>
      </c>
      <c r="H527" s="133">
        <v>8</v>
      </c>
      <c r="I527" s="133">
        <v>2</v>
      </c>
      <c r="J527" s="133">
        <v>416</v>
      </c>
      <c r="K527" s="133">
        <v>56</v>
      </c>
      <c r="L527" s="133">
        <v>14</v>
      </c>
      <c r="M527" s="133">
        <v>11</v>
      </c>
      <c r="N527" s="227">
        <v>0</v>
      </c>
      <c r="O527" s="227">
        <v>0</v>
      </c>
      <c r="P527" s="133">
        <v>8</v>
      </c>
      <c r="Q527" s="227">
        <v>0</v>
      </c>
      <c r="R527" s="227">
        <v>0</v>
      </c>
      <c r="S527" s="227">
        <v>0</v>
      </c>
      <c r="T527" s="133">
        <v>257989</v>
      </c>
      <c r="U527" s="133">
        <v>1249332</v>
      </c>
      <c r="V527" s="133">
        <v>2008740</v>
      </c>
      <c r="W527" s="133">
        <v>2008740</v>
      </c>
      <c r="X527" s="227">
        <v>0</v>
      </c>
      <c r="Y527" s="227">
        <v>0</v>
      </c>
      <c r="Z527" s="227">
        <v>0</v>
      </c>
      <c r="AA527" s="227">
        <v>0</v>
      </c>
      <c r="AB527" s="227">
        <f t="shared" si="62"/>
        <v>0</v>
      </c>
      <c r="AC527" s="133">
        <v>763825</v>
      </c>
      <c r="AE527" s="57"/>
      <c r="AF527" s="133"/>
    </row>
    <row r="528" spans="1:35" ht="14.25" customHeight="1">
      <c r="A528" s="147" t="s">
        <v>2235</v>
      </c>
      <c r="B528" s="133">
        <v>2</v>
      </c>
      <c r="C528" s="133">
        <v>10</v>
      </c>
      <c r="D528" s="133">
        <f aca="true" t="shared" si="63" ref="D528:E532">(F528+H528+J528+L528+N528)-P528</f>
        <v>7</v>
      </c>
      <c r="E528" s="133">
        <f t="shared" si="63"/>
        <v>3</v>
      </c>
      <c r="F528" s="227">
        <v>0</v>
      </c>
      <c r="G528" s="227">
        <v>0</v>
      </c>
      <c r="H528" s="227">
        <v>0</v>
      </c>
      <c r="I528" s="227">
        <v>0</v>
      </c>
      <c r="J528" s="133">
        <v>7</v>
      </c>
      <c r="K528" s="133">
        <v>1</v>
      </c>
      <c r="L528" s="227">
        <v>0</v>
      </c>
      <c r="M528" s="133">
        <v>2</v>
      </c>
      <c r="N528" s="227">
        <v>0</v>
      </c>
      <c r="O528" s="227">
        <v>0</v>
      </c>
      <c r="P528" s="227">
        <v>0</v>
      </c>
      <c r="Q528" s="227">
        <v>0</v>
      </c>
      <c r="R528" s="227">
        <v>0</v>
      </c>
      <c r="S528" s="227">
        <v>0</v>
      </c>
      <c r="T528" s="133" t="s">
        <v>1902</v>
      </c>
      <c r="U528" s="133" t="s">
        <v>1902</v>
      </c>
      <c r="V528" s="133" t="s">
        <v>1902</v>
      </c>
      <c r="W528" s="133" t="s">
        <v>1902</v>
      </c>
      <c r="X528" s="227">
        <v>0</v>
      </c>
      <c r="Y528" s="227">
        <v>0</v>
      </c>
      <c r="Z528" s="227">
        <v>0</v>
      </c>
      <c r="AA528" s="227">
        <v>0</v>
      </c>
      <c r="AB528" s="227">
        <f t="shared" si="62"/>
        <v>0</v>
      </c>
      <c r="AC528" s="133" t="s">
        <v>1902</v>
      </c>
      <c r="AD528" s="57"/>
      <c r="AE528" s="57"/>
      <c r="AF528" s="57"/>
      <c r="AH528" s="57"/>
      <c r="AI528" s="133"/>
    </row>
    <row r="529" spans="1:35" ht="14.25" customHeight="1">
      <c r="A529" s="147" t="s">
        <v>2236</v>
      </c>
      <c r="B529" s="133">
        <v>2</v>
      </c>
      <c r="C529" s="133">
        <v>27</v>
      </c>
      <c r="D529" s="133">
        <f t="shared" si="63"/>
        <v>23</v>
      </c>
      <c r="E529" s="133">
        <f t="shared" si="63"/>
        <v>4</v>
      </c>
      <c r="F529" s="227">
        <v>0</v>
      </c>
      <c r="G529" s="227">
        <v>0</v>
      </c>
      <c r="H529" s="133">
        <v>2</v>
      </c>
      <c r="I529" s="133">
        <v>1</v>
      </c>
      <c r="J529" s="133">
        <v>20</v>
      </c>
      <c r="K529" s="133">
        <v>2</v>
      </c>
      <c r="L529" s="133">
        <v>1</v>
      </c>
      <c r="M529" s="133">
        <v>1</v>
      </c>
      <c r="N529" s="227">
        <v>0</v>
      </c>
      <c r="O529" s="227">
        <v>0</v>
      </c>
      <c r="P529" s="227">
        <v>0</v>
      </c>
      <c r="Q529" s="227">
        <v>0</v>
      </c>
      <c r="R529" s="227">
        <v>0</v>
      </c>
      <c r="S529" s="227">
        <v>0</v>
      </c>
      <c r="T529" s="133" t="s">
        <v>1902</v>
      </c>
      <c r="U529" s="133" t="s">
        <v>1902</v>
      </c>
      <c r="V529" s="133" t="s">
        <v>1902</v>
      </c>
      <c r="W529" s="133" t="s">
        <v>1902</v>
      </c>
      <c r="X529" s="133" t="s">
        <v>1902</v>
      </c>
      <c r="Y529" s="227">
        <v>0</v>
      </c>
      <c r="Z529" s="227">
        <v>0</v>
      </c>
      <c r="AA529" s="227">
        <v>0</v>
      </c>
      <c r="AB529" s="227">
        <f t="shared" si="62"/>
        <v>0</v>
      </c>
      <c r="AC529" s="133" t="s">
        <v>1902</v>
      </c>
      <c r="AD529" s="57"/>
      <c r="AE529" s="57"/>
      <c r="AF529" s="57"/>
      <c r="AH529" s="57"/>
      <c r="AI529" s="133"/>
    </row>
    <row r="530" spans="1:35" ht="14.25" customHeight="1">
      <c r="A530" s="147" t="s">
        <v>2238</v>
      </c>
      <c r="B530" s="133">
        <v>2</v>
      </c>
      <c r="C530" s="133">
        <v>68</v>
      </c>
      <c r="D530" s="133">
        <f t="shared" si="63"/>
        <v>56</v>
      </c>
      <c r="E530" s="133">
        <f t="shared" si="63"/>
        <v>12</v>
      </c>
      <c r="F530" s="227">
        <v>0</v>
      </c>
      <c r="G530" s="227">
        <v>0</v>
      </c>
      <c r="H530" s="133">
        <v>2</v>
      </c>
      <c r="I530" s="227">
        <v>0</v>
      </c>
      <c r="J530" s="133">
        <v>51</v>
      </c>
      <c r="K530" s="133">
        <v>6</v>
      </c>
      <c r="L530" s="133">
        <v>3</v>
      </c>
      <c r="M530" s="133">
        <v>6</v>
      </c>
      <c r="N530" s="227">
        <v>0</v>
      </c>
      <c r="O530" s="227">
        <v>0</v>
      </c>
      <c r="P530" s="227">
        <v>0</v>
      </c>
      <c r="Q530" s="227">
        <v>0</v>
      </c>
      <c r="R530" s="227">
        <v>0</v>
      </c>
      <c r="S530" s="227">
        <v>0</v>
      </c>
      <c r="T530" s="133" t="s">
        <v>1902</v>
      </c>
      <c r="U530" s="133" t="s">
        <v>1902</v>
      </c>
      <c r="V530" s="133" t="s">
        <v>1902</v>
      </c>
      <c r="W530" s="133" t="s">
        <v>1902</v>
      </c>
      <c r="X530" s="227">
        <v>0</v>
      </c>
      <c r="Y530" s="227">
        <v>0</v>
      </c>
      <c r="Z530" s="227">
        <v>0</v>
      </c>
      <c r="AA530" s="227">
        <v>0</v>
      </c>
      <c r="AB530" s="227">
        <f t="shared" si="62"/>
        <v>0</v>
      </c>
      <c r="AC530" s="133" t="s">
        <v>1902</v>
      </c>
      <c r="AD530" s="57"/>
      <c r="AE530" s="57"/>
      <c r="AF530" s="57"/>
      <c r="AH530" s="57"/>
      <c r="AI530" s="133"/>
    </row>
    <row r="531" spans="1:35" ht="14.25" customHeight="1">
      <c r="A531" s="147" t="s">
        <v>2239</v>
      </c>
      <c r="B531" s="133">
        <v>2</v>
      </c>
      <c r="C531" s="133">
        <v>102</v>
      </c>
      <c r="D531" s="133">
        <f t="shared" si="63"/>
        <v>83</v>
      </c>
      <c r="E531" s="133">
        <f t="shared" si="63"/>
        <v>19</v>
      </c>
      <c r="F531" s="227">
        <v>0</v>
      </c>
      <c r="G531" s="227">
        <v>0</v>
      </c>
      <c r="H531" s="133">
        <v>4</v>
      </c>
      <c r="I531" s="133">
        <v>1</v>
      </c>
      <c r="J531" s="133">
        <v>73</v>
      </c>
      <c r="K531" s="133">
        <v>14</v>
      </c>
      <c r="L531" s="133">
        <v>6</v>
      </c>
      <c r="M531" s="133">
        <v>4</v>
      </c>
      <c r="N531" s="227">
        <v>0</v>
      </c>
      <c r="O531" s="227">
        <v>0</v>
      </c>
      <c r="P531" s="227">
        <v>0</v>
      </c>
      <c r="Q531" s="227">
        <v>0</v>
      </c>
      <c r="R531" s="227">
        <v>0</v>
      </c>
      <c r="S531" s="227">
        <v>0</v>
      </c>
      <c r="T531" s="133" t="s">
        <v>1902</v>
      </c>
      <c r="U531" s="133" t="s">
        <v>1902</v>
      </c>
      <c r="V531" s="133" t="s">
        <v>1902</v>
      </c>
      <c r="W531" s="133" t="s">
        <v>1902</v>
      </c>
      <c r="X531" s="227">
        <v>0</v>
      </c>
      <c r="Y531" s="227">
        <v>0</v>
      </c>
      <c r="Z531" s="227">
        <v>0</v>
      </c>
      <c r="AA531" s="227">
        <v>0</v>
      </c>
      <c r="AB531" s="227">
        <f t="shared" si="62"/>
        <v>0</v>
      </c>
      <c r="AC531" s="133" t="s">
        <v>1902</v>
      </c>
      <c r="AD531" s="57"/>
      <c r="AE531" s="57"/>
      <c r="AF531" s="57"/>
      <c r="AH531" s="57"/>
      <c r="AI531" s="133"/>
    </row>
    <row r="532" spans="1:35" ht="14.25" customHeight="1">
      <c r="A532" s="147" t="s">
        <v>2132</v>
      </c>
      <c r="B532" s="133">
        <v>1</v>
      </c>
      <c r="C532" s="133">
        <v>316</v>
      </c>
      <c r="D532" s="133">
        <f t="shared" si="63"/>
        <v>280</v>
      </c>
      <c r="E532" s="133">
        <f t="shared" si="63"/>
        <v>36</v>
      </c>
      <c r="F532" s="227">
        <v>0</v>
      </c>
      <c r="G532" s="227">
        <v>0</v>
      </c>
      <c r="H532" s="133">
        <v>1</v>
      </c>
      <c r="I532" s="227">
        <v>0</v>
      </c>
      <c r="J532" s="133">
        <v>282</v>
      </c>
      <c r="K532" s="133">
        <v>36</v>
      </c>
      <c r="L532" s="133">
        <v>5</v>
      </c>
      <c r="M532" s="227">
        <v>0</v>
      </c>
      <c r="N532" s="227">
        <v>0</v>
      </c>
      <c r="O532" s="227">
        <v>0</v>
      </c>
      <c r="P532" s="133">
        <v>8</v>
      </c>
      <c r="Q532" s="227">
        <v>0</v>
      </c>
      <c r="R532" s="227">
        <v>0</v>
      </c>
      <c r="S532" s="227">
        <v>0</v>
      </c>
      <c r="T532" s="133" t="s">
        <v>1902</v>
      </c>
      <c r="U532" s="133" t="s">
        <v>1902</v>
      </c>
      <c r="V532" s="133" t="s">
        <v>1902</v>
      </c>
      <c r="W532" s="133" t="s">
        <v>1902</v>
      </c>
      <c r="X532" s="227">
        <v>0</v>
      </c>
      <c r="Y532" s="227">
        <v>0</v>
      </c>
      <c r="Z532" s="227">
        <v>0</v>
      </c>
      <c r="AA532" s="227">
        <v>0</v>
      </c>
      <c r="AB532" s="227">
        <f t="shared" si="62"/>
        <v>0</v>
      </c>
      <c r="AC532" s="133" t="s">
        <v>1902</v>
      </c>
      <c r="AD532" s="57"/>
      <c r="AE532" s="57"/>
      <c r="AF532" s="57"/>
      <c r="AH532" s="57"/>
      <c r="AI532" s="133"/>
    </row>
    <row r="533" spans="1:32" ht="14.25" customHeight="1">
      <c r="A533" s="58" t="s">
        <v>2152</v>
      </c>
      <c r="B533" s="133">
        <v>46</v>
      </c>
      <c r="C533" s="133">
        <v>2453</v>
      </c>
      <c r="D533" s="133">
        <f t="shared" si="60"/>
        <v>1599</v>
      </c>
      <c r="E533" s="133">
        <f t="shared" si="61"/>
        <v>854</v>
      </c>
      <c r="F533" s="133">
        <v>2</v>
      </c>
      <c r="G533" s="133">
        <v>2</v>
      </c>
      <c r="H533" s="133">
        <v>43</v>
      </c>
      <c r="I533" s="133">
        <v>15</v>
      </c>
      <c r="J533" s="133">
        <v>1224</v>
      </c>
      <c r="K533" s="133">
        <v>278</v>
      </c>
      <c r="L533" s="133">
        <v>294</v>
      </c>
      <c r="M533" s="133">
        <v>530</v>
      </c>
      <c r="N533" s="133">
        <v>60</v>
      </c>
      <c r="O533" s="133">
        <v>32</v>
      </c>
      <c r="P533" s="133">
        <v>24</v>
      </c>
      <c r="Q533" s="133">
        <v>3</v>
      </c>
      <c r="R533" s="133">
        <v>1</v>
      </c>
      <c r="S533" s="227">
        <v>0</v>
      </c>
      <c r="T533" s="133">
        <v>999017</v>
      </c>
      <c r="U533" s="133">
        <v>5617843</v>
      </c>
      <c r="V533" s="133">
        <v>7821348</v>
      </c>
      <c r="W533" s="133">
        <v>7421974</v>
      </c>
      <c r="X533" s="133">
        <v>315049</v>
      </c>
      <c r="Y533" s="133">
        <v>84325</v>
      </c>
      <c r="Z533" s="227">
        <v>0</v>
      </c>
      <c r="AA533" s="227">
        <v>0</v>
      </c>
      <c r="AB533" s="227">
        <f t="shared" si="62"/>
        <v>84325</v>
      </c>
      <c r="AC533" s="133">
        <v>2151930</v>
      </c>
      <c r="AE533" s="57"/>
      <c r="AF533" s="133"/>
    </row>
    <row r="534" spans="1:32" ht="14.25" customHeight="1">
      <c r="A534" s="58" t="s">
        <v>2153</v>
      </c>
      <c r="B534" s="133">
        <v>4</v>
      </c>
      <c r="C534" s="133">
        <v>178</v>
      </c>
      <c r="D534" s="133">
        <f t="shared" si="60"/>
        <v>68</v>
      </c>
      <c r="E534" s="133">
        <f t="shared" si="61"/>
        <v>110</v>
      </c>
      <c r="F534" s="227">
        <v>0</v>
      </c>
      <c r="G534" s="227">
        <v>0</v>
      </c>
      <c r="H534" s="133">
        <v>4</v>
      </c>
      <c r="I534" s="133">
        <v>2</v>
      </c>
      <c r="J534" s="133">
        <v>54</v>
      </c>
      <c r="K534" s="133">
        <v>33</v>
      </c>
      <c r="L534" s="133">
        <v>10</v>
      </c>
      <c r="M534" s="133">
        <v>75</v>
      </c>
      <c r="N534" s="227">
        <v>0</v>
      </c>
      <c r="O534" s="227">
        <v>0</v>
      </c>
      <c r="P534" s="227">
        <v>0</v>
      </c>
      <c r="Q534" s="227">
        <v>0</v>
      </c>
      <c r="R534" s="227">
        <v>0</v>
      </c>
      <c r="S534" s="227">
        <v>0</v>
      </c>
      <c r="T534" s="133">
        <v>47470</v>
      </c>
      <c r="U534" s="133">
        <v>56920</v>
      </c>
      <c r="V534" s="133">
        <v>157455</v>
      </c>
      <c r="W534" s="133">
        <v>157455</v>
      </c>
      <c r="X534" s="227">
        <v>0</v>
      </c>
      <c r="Y534" s="227">
        <v>0</v>
      </c>
      <c r="Z534" s="227">
        <v>0</v>
      </c>
      <c r="AA534" s="227">
        <v>0</v>
      </c>
      <c r="AB534" s="227">
        <f t="shared" si="62"/>
        <v>0</v>
      </c>
      <c r="AC534" s="133">
        <v>81769</v>
      </c>
      <c r="AE534" s="57"/>
      <c r="AF534" s="133"/>
    </row>
    <row r="535" spans="1:32" ht="14.25" customHeight="1">
      <c r="A535" s="58" t="s">
        <v>2154</v>
      </c>
      <c r="B535" s="133">
        <v>2</v>
      </c>
      <c r="C535" s="133">
        <v>29</v>
      </c>
      <c r="D535" s="133">
        <f t="shared" si="60"/>
        <v>16</v>
      </c>
      <c r="E535" s="133">
        <f t="shared" si="61"/>
        <v>13</v>
      </c>
      <c r="F535" s="133">
        <v>1</v>
      </c>
      <c r="G535" s="227">
        <v>0</v>
      </c>
      <c r="H535" s="227">
        <v>0</v>
      </c>
      <c r="I535" s="227">
        <v>0</v>
      </c>
      <c r="J535" s="133">
        <v>13</v>
      </c>
      <c r="K535" s="133">
        <v>4</v>
      </c>
      <c r="L535" s="133">
        <v>2</v>
      </c>
      <c r="M535" s="133">
        <v>9</v>
      </c>
      <c r="N535" s="227">
        <v>0</v>
      </c>
      <c r="O535" s="227">
        <v>0</v>
      </c>
      <c r="P535" s="227">
        <v>0</v>
      </c>
      <c r="Q535" s="227">
        <v>0</v>
      </c>
      <c r="R535" s="227">
        <v>0</v>
      </c>
      <c r="S535" s="227">
        <v>0</v>
      </c>
      <c r="T535" s="133" t="s">
        <v>1902</v>
      </c>
      <c r="U535" s="133" t="s">
        <v>1902</v>
      </c>
      <c r="V535" s="133" t="s">
        <v>1902</v>
      </c>
      <c r="W535" s="133" t="s">
        <v>1902</v>
      </c>
      <c r="X535" s="133" t="s">
        <v>1902</v>
      </c>
      <c r="Y535" s="133" t="s">
        <v>2253</v>
      </c>
      <c r="Z535" s="227">
        <v>0</v>
      </c>
      <c r="AA535" s="227">
        <v>0</v>
      </c>
      <c r="AB535" s="227" t="s">
        <v>1902</v>
      </c>
      <c r="AC535" s="133" t="s">
        <v>1902</v>
      </c>
      <c r="AE535" s="57"/>
      <c r="AF535" s="133"/>
    </row>
    <row r="536" spans="1:32" ht="14.25" customHeight="1">
      <c r="A536" s="58" t="s">
        <v>2155</v>
      </c>
      <c r="B536" s="133">
        <v>1</v>
      </c>
      <c r="C536" s="133">
        <v>17</v>
      </c>
      <c r="D536" s="133">
        <f t="shared" si="60"/>
        <v>1</v>
      </c>
      <c r="E536" s="133">
        <f t="shared" si="61"/>
        <v>16</v>
      </c>
      <c r="F536" s="227">
        <v>0</v>
      </c>
      <c r="G536" s="227">
        <v>0</v>
      </c>
      <c r="H536" s="133">
        <v>1</v>
      </c>
      <c r="I536" s="227">
        <v>0</v>
      </c>
      <c r="J536" s="227">
        <v>0</v>
      </c>
      <c r="K536" s="227">
        <v>0</v>
      </c>
      <c r="L536" s="227">
        <v>0</v>
      </c>
      <c r="M536" s="133">
        <v>16</v>
      </c>
      <c r="N536" s="227">
        <v>0</v>
      </c>
      <c r="O536" s="227">
        <v>0</v>
      </c>
      <c r="P536" s="227">
        <v>0</v>
      </c>
      <c r="Q536" s="227">
        <v>0</v>
      </c>
      <c r="R536" s="227">
        <v>0</v>
      </c>
      <c r="S536" s="227">
        <v>0</v>
      </c>
      <c r="T536" s="133" t="s">
        <v>1902</v>
      </c>
      <c r="U536" s="133" t="s">
        <v>1902</v>
      </c>
      <c r="V536" s="133" t="s">
        <v>1902</v>
      </c>
      <c r="W536" s="227">
        <v>0</v>
      </c>
      <c r="X536" s="133" t="s">
        <v>1902</v>
      </c>
      <c r="Y536" s="227">
        <v>0</v>
      </c>
      <c r="Z536" s="227">
        <v>0</v>
      </c>
      <c r="AA536" s="227">
        <v>0</v>
      </c>
      <c r="AB536" s="227">
        <f t="shared" si="62"/>
        <v>0</v>
      </c>
      <c r="AC536" s="133" t="s">
        <v>1902</v>
      </c>
      <c r="AE536" s="57"/>
      <c r="AF536" s="133"/>
    </row>
    <row r="537" spans="1:32" ht="14.25" customHeight="1">
      <c r="A537" s="58" t="s">
        <v>2157</v>
      </c>
      <c r="B537" s="133">
        <v>1</v>
      </c>
      <c r="C537" s="133">
        <v>9</v>
      </c>
      <c r="D537" s="133">
        <f t="shared" si="60"/>
        <v>1</v>
      </c>
      <c r="E537" s="133">
        <f t="shared" si="61"/>
        <v>8</v>
      </c>
      <c r="F537" s="227">
        <v>0</v>
      </c>
      <c r="G537" s="227">
        <v>0</v>
      </c>
      <c r="H537" s="133">
        <v>1</v>
      </c>
      <c r="I537" s="133">
        <v>1</v>
      </c>
      <c r="J537" s="227">
        <v>0</v>
      </c>
      <c r="K537" s="227">
        <v>0</v>
      </c>
      <c r="L537" s="227">
        <v>0</v>
      </c>
      <c r="M537" s="133">
        <v>7</v>
      </c>
      <c r="N537" s="227">
        <v>0</v>
      </c>
      <c r="O537" s="227">
        <v>0</v>
      </c>
      <c r="P537" s="227">
        <v>0</v>
      </c>
      <c r="Q537" s="227">
        <v>0</v>
      </c>
      <c r="R537" s="227">
        <v>0</v>
      </c>
      <c r="S537" s="227">
        <v>0</v>
      </c>
      <c r="T537" s="133" t="s">
        <v>1902</v>
      </c>
      <c r="U537" s="133" t="s">
        <v>1902</v>
      </c>
      <c r="V537" s="133" t="s">
        <v>1902</v>
      </c>
      <c r="W537" s="227">
        <v>0</v>
      </c>
      <c r="X537" s="133" t="s">
        <v>1902</v>
      </c>
      <c r="Y537" s="227">
        <v>0</v>
      </c>
      <c r="Z537" s="227">
        <v>0</v>
      </c>
      <c r="AA537" s="227">
        <v>0</v>
      </c>
      <c r="AB537" s="227">
        <f t="shared" si="62"/>
        <v>0</v>
      </c>
      <c r="AC537" s="133" t="s">
        <v>1902</v>
      </c>
      <c r="AE537" s="57"/>
      <c r="AF537" s="133"/>
    </row>
    <row r="538" spans="1:32" ht="14.25" customHeight="1">
      <c r="A538" s="58" t="s">
        <v>2159</v>
      </c>
      <c r="B538" s="133">
        <v>2</v>
      </c>
      <c r="C538" s="133">
        <v>22</v>
      </c>
      <c r="D538" s="133">
        <f t="shared" si="60"/>
        <v>4</v>
      </c>
      <c r="E538" s="133">
        <f t="shared" si="61"/>
        <v>18</v>
      </c>
      <c r="F538" s="133">
        <v>1</v>
      </c>
      <c r="G538" s="133">
        <v>1</v>
      </c>
      <c r="H538" s="227">
        <v>0</v>
      </c>
      <c r="I538" s="227">
        <v>0</v>
      </c>
      <c r="J538" s="133">
        <v>3</v>
      </c>
      <c r="K538" s="133">
        <v>2</v>
      </c>
      <c r="L538" s="227">
        <v>0</v>
      </c>
      <c r="M538" s="133">
        <v>15</v>
      </c>
      <c r="N538" s="227">
        <v>0</v>
      </c>
      <c r="O538" s="227">
        <v>0</v>
      </c>
      <c r="P538" s="227">
        <v>0</v>
      </c>
      <c r="Q538" s="227">
        <v>0</v>
      </c>
      <c r="R538" s="227">
        <v>0</v>
      </c>
      <c r="S538" s="227">
        <v>0</v>
      </c>
      <c r="T538" s="133" t="s">
        <v>1902</v>
      </c>
      <c r="U538" s="133" t="s">
        <v>1902</v>
      </c>
      <c r="V538" s="133" t="s">
        <v>1902</v>
      </c>
      <c r="W538" s="133" t="s">
        <v>1902</v>
      </c>
      <c r="X538" s="133" t="s">
        <v>1902</v>
      </c>
      <c r="Y538" s="227">
        <v>0</v>
      </c>
      <c r="Z538" s="227">
        <v>0</v>
      </c>
      <c r="AA538" s="227">
        <v>0</v>
      </c>
      <c r="AB538" s="227">
        <f t="shared" si="62"/>
        <v>0</v>
      </c>
      <c r="AC538" s="133" t="s">
        <v>1902</v>
      </c>
      <c r="AE538" s="57"/>
      <c r="AF538" s="133"/>
    </row>
    <row r="539" spans="1:32" ht="14.25" customHeight="1">
      <c r="A539" s="58" t="s">
        <v>2160</v>
      </c>
      <c r="B539" s="133">
        <v>1</v>
      </c>
      <c r="C539" s="133">
        <v>121</v>
      </c>
      <c r="D539" s="133">
        <f t="shared" si="60"/>
        <v>27</v>
      </c>
      <c r="E539" s="133">
        <f t="shared" si="61"/>
        <v>94</v>
      </c>
      <c r="F539" s="227">
        <v>0</v>
      </c>
      <c r="G539" s="227">
        <v>0</v>
      </c>
      <c r="H539" s="227">
        <v>0</v>
      </c>
      <c r="I539" s="227">
        <v>0</v>
      </c>
      <c r="J539" s="133">
        <v>25</v>
      </c>
      <c r="K539" s="133">
        <v>29</v>
      </c>
      <c r="L539" s="227">
        <v>0</v>
      </c>
      <c r="M539" s="133">
        <v>52</v>
      </c>
      <c r="N539" s="133">
        <v>2</v>
      </c>
      <c r="O539" s="133">
        <v>13</v>
      </c>
      <c r="P539" s="227">
        <v>0</v>
      </c>
      <c r="Q539" s="227">
        <v>0</v>
      </c>
      <c r="R539" s="227">
        <v>0</v>
      </c>
      <c r="S539" s="227">
        <v>0</v>
      </c>
      <c r="T539" s="133" t="s">
        <v>1902</v>
      </c>
      <c r="U539" s="133" t="s">
        <v>1902</v>
      </c>
      <c r="V539" s="133" t="s">
        <v>1902</v>
      </c>
      <c r="W539" s="133" t="s">
        <v>1902</v>
      </c>
      <c r="X539" s="227">
        <v>0</v>
      </c>
      <c r="Y539" s="227">
        <v>0</v>
      </c>
      <c r="Z539" s="227">
        <v>0</v>
      </c>
      <c r="AA539" s="227">
        <v>0</v>
      </c>
      <c r="AB539" s="227">
        <f t="shared" si="62"/>
        <v>0</v>
      </c>
      <c r="AC539" s="133" t="s">
        <v>1902</v>
      </c>
      <c r="AE539" s="57"/>
      <c r="AF539" s="133"/>
    </row>
    <row r="540" spans="1:32" ht="14.25" customHeight="1">
      <c r="A540" s="58" t="s">
        <v>2161</v>
      </c>
      <c r="B540" s="133">
        <v>1</v>
      </c>
      <c r="C540" s="133">
        <v>4</v>
      </c>
      <c r="D540" s="133">
        <f t="shared" si="60"/>
        <v>4</v>
      </c>
      <c r="E540" s="133">
        <f t="shared" si="61"/>
        <v>0</v>
      </c>
      <c r="F540" s="227">
        <v>0</v>
      </c>
      <c r="G540" s="227">
        <v>0</v>
      </c>
      <c r="H540" s="133">
        <v>1</v>
      </c>
      <c r="I540" s="227">
        <v>0</v>
      </c>
      <c r="J540" s="133">
        <v>3</v>
      </c>
      <c r="K540" s="227">
        <v>0</v>
      </c>
      <c r="L540" s="227">
        <v>0</v>
      </c>
      <c r="M540" s="227">
        <v>0</v>
      </c>
      <c r="N540" s="227">
        <v>0</v>
      </c>
      <c r="O540" s="227">
        <v>0</v>
      </c>
      <c r="P540" s="227">
        <v>0</v>
      </c>
      <c r="Q540" s="227">
        <v>0</v>
      </c>
      <c r="R540" s="227">
        <v>0</v>
      </c>
      <c r="S540" s="227">
        <v>0</v>
      </c>
      <c r="T540" s="133" t="s">
        <v>1902</v>
      </c>
      <c r="U540" s="133" t="s">
        <v>1902</v>
      </c>
      <c r="V540" s="133" t="s">
        <v>1902</v>
      </c>
      <c r="W540" s="133" t="s">
        <v>1902</v>
      </c>
      <c r="X540" s="227">
        <v>0</v>
      </c>
      <c r="Y540" s="227">
        <v>0</v>
      </c>
      <c r="Z540" s="227">
        <v>0</v>
      </c>
      <c r="AA540" s="227">
        <v>0</v>
      </c>
      <c r="AB540" s="227">
        <f t="shared" si="62"/>
        <v>0</v>
      </c>
      <c r="AC540" s="133" t="s">
        <v>1902</v>
      </c>
      <c r="AE540" s="57"/>
      <c r="AF540" s="133"/>
    </row>
    <row r="541" spans="1:32" ht="14.25" customHeight="1">
      <c r="A541" s="58" t="s">
        <v>2162</v>
      </c>
      <c r="B541" s="133">
        <v>4</v>
      </c>
      <c r="C541" s="133">
        <v>174</v>
      </c>
      <c r="D541" s="133">
        <f t="shared" si="60"/>
        <v>85</v>
      </c>
      <c r="E541" s="133">
        <f t="shared" si="61"/>
        <v>89</v>
      </c>
      <c r="F541" s="227">
        <v>0</v>
      </c>
      <c r="G541" s="227">
        <v>0</v>
      </c>
      <c r="H541" s="133">
        <v>2</v>
      </c>
      <c r="I541" s="133">
        <v>1</v>
      </c>
      <c r="J541" s="133">
        <v>66</v>
      </c>
      <c r="K541" s="133">
        <v>20</v>
      </c>
      <c r="L541" s="133">
        <v>17</v>
      </c>
      <c r="M541" s="133">
        <v>59</v>
      </c>
      <c r="N541" s="227">
        <v>0</v>
      </c>
      <c r="O541" s="133">
        <v>9</v>
      </c>
      <c r="P541" s="227">
        <v>0</v>
      </c>
      <c r="Q541" s="227">
        <v>0</v>
      </c>
      <c r="R541" s="227">
        <v>0</v>
      </c>
      <c r="S541" s="227">
        <v>0</v>
      </c>
      <c r="T541" s="133">
        <v>54289</v>
      </c>
      <c r="U541" s="133">
        <v>73113</v>
      </c>
      <c r="V541" s="133">
        <v>192800</v>
      </c>
      <c r="W541" s="133">
        <v>192362</v>
      </c>
      <c r="X541" s="133">
        <v>438</v>
      </c>
      <c r="Y541" s="227">
        <v>0</v>
      </c>
      <c r="Z541" s="227">
        <v>0</v>
      </c>
      <c r="AA541" s="227">
        <v>0</v>
      </c>
      <c r="AB541" s="227">
        <f t="shared" si="62"/>
        <v>0</v>
      </c>
      <c r="AC541" s="133">
        <v>111848</v>
      </c>
      <c r="AE541" s="57"/>
      <c r="AF541" s="133"/>
    </row>
    <row r="542" spans="1:32" ht="14.25" customHeight="1">
      <c r="A542" s="58" t="s">
        <v>2163</v>
      </c>
      <c r="B542" s="133">
        <v>1</v>
      </c>
      <c r="C542" s="133">
        <v>21</v>
      </c>
      <c r="D542" s="133">
        <f t="shared" si="60"/>
        <v>17</v>
      </c>
      <c r="E542" s="133">
        <f t="shared" si="61"/>
        <v>4</v>
      </c>
      <c r="F542" s="227">
        <v>0</v>
      </c>
      <c r="G542" s="227">
        <v>0</v>
      </c>
      <c r="H542" s="133">
        <v>4</v>
      </c>
      <c r="I542" s="133">
        <v>2</v>
      </c>
      <c r="J542" s="133">
        <v>8</v>
      </c>
      <c r="K542" s="133">
        <v>1</v>
      </c>
      <c r="L542" s="133">
        <v>5</v>
      </c>
      <c r="M542" s="133">
        <v>1</v>
      </c>
      <c r="N542" s="227">
        <v>0</v>
      </c>
      <c r="O542" s="227">
        <v>0</v>
      </c>
      <c r="P542" s="227">
        <v>0</v>
      </c>
      <c r="Q542" s="227">
        <v>0</v>
      </c>
      <c r="R542" s="227">
        <v>0</v>
      </c>
      <c r="S542" s="227">
        <v>0</v>
      </c>
      <c r="T542" s="133" t="s">
        <v>1902</v>
      </c>
      <c r="U542" s="133" t="s">
        <v>1902</v>
      </c>
      <c r="V542" s="133" t="s">
        <v>1902</v>
      </c>
      <c r="W542" s="133" t="s">
        <v>1902</v>
      </c>
      <c r="X542" s="227">
        <v>0</v>
      </c>
      <c r="Y542" s="133" t="s">
        <v>2253</v>
      </c>
      <c r="Z542" s="227">
        <v>0</v>
      </c>
      <c r="AA542" s="227">
        <v>0</v>
      </c>
      <c r="AB542" s="227" t="s">
        <v>1902</v>
      </c>
      <c r="AC542" s="133" t="s">
        <v>1902</v>
      </c>
      <c r="AE542" s="57"/>
      <c r="AF542" s="133"/>
    </row>
    <row r="543" spans="1:32" ht="14.25" customHeight="1">
      <c r="A543" s="58" t="s">
        <v>2166</v>
      </c>
      <c r="B543" s="133">
        <v>3</v>
      </c>
      <c r="C543" s="133">
        <v>29</v>
      </c>
      <c r="D543" s="133">
        <f t="shared" si="60"/>
        <v>22</v>
      </c>
      <c r="E543" s="133">
        <f t="shared" si="61"/>
        <v>7</v>
      </c>
      <c r="F543" s="227">
        <v>0</v>
      </c>
      <c r="G543" s="227">
        <v>0</v>
      </c>
      <c r="H543" s="133">
        <v>3</v>
      </c>
      <c r="I543" s="133">
        <v>1</v>
      </c>
      <c r="J543" s="133">
        <v>19</v>
      </c>
      <c r="K543" s="133">
        <v>5</v>
      </c>
      <c r="L543" s="227">
        <v>0</v>
      </c>
      <c r="M543" s="133">
        <v>1</v>
      </c>
      <c r="N543" s="227">
        <v>0</v>
      </c>
      <c r="O543" s="227">
        <v>0</v>
      </c>
      <c r="P543" s="227">
        <v>0</v>
      </c>
      <c r="Q543" s="227">
        <v>0</v>
      </c>
      <c r="R543" s="227">
        <v>0</v>
      </c>
      <c r="S543" s="227">
        <v>0</v>
      </c>
      <c r="T543" s="133">
        <v>9561</v>
      </c>
      <c r="U543" s="133">
        <v>14531</v>
      </c>
      <c r="V543" s="133">
        <v>46550</v>
      </c>
      <c r="W543" s="133">
        <v>40915</v>
      </c>
      <c r="X543" s="133">
        <v>5100</v>
      </c>
      <c r="Y543" s="133">
        <v>535</v>
      </c>
      <c r="Z543" s="227">
        <v>0</v>
      </c>
      <c r="AA543" s="227">
        <v>0</v>
      </c>
      <c r="AB543" s="227">
        <f t="shared" si="62"/>
        <v>535</v>
      </c>
      <c r="AC543" s="133">
        <v>29649</v>
      </c>
      <c r="AE543" s="57"/>
      <c r="AF543" s="133"/>
    </row>
    <row r="544" spans="1:32" ht="14.25" customHeight="1">
      <c r="A544" s="58" t="s">
        <v>2167</v>
      </c>
      <c r="B544" s="133">
        <v>1</v>
      </c>
      <c r="C544" s="133">
        <v>18</v>
      </c>
      <c r="D544" s="133">
        <f t="shared" si="60"/>
        <v>11</v>
      </c>
      <c r="E544" s="133">
        <f t="shared" si="61"/>
        <v>7</v>
      </c>
      <c r="F544" s="227">
        <v>0</v>
      </c>
      <c r="G544" s="227">
        <v>0</v>
      </c>
      <c r="H544" s="133">
        <v>1</v>
      </c>
      <c r="I544" s="133">
        <v>1</v>
      </c>
      <c r="J544" s="133">
        <v>6</v>
      </c>
      <c r="K544" s="133">
        <v>3</v>
      </c>
      <c r="L544" s="133">
        <v>4</v>
      </c>
      <c r="M544" s="133">
        <v>3</v>
      </c>
      <c r="N544" s="227">
        <v>0</v>
      </c>
      <c r="O544" s="227">
        <v>0</v>
      </c>
      <c r="P544" s="227">
        <v>0</v>
      </c>
      <c r="Q544" s="227">
        <v>0</v>
      </c>
      <c r="R544" s="227">
        <v>0</v>
      </c>
      <c r="S544" s="227">
        <v>0</v>
      </c>
      <c r="T544" s="133" t="s">
        <v>1902</v>
      </c>
      <c r="U544" s="133" t="s">
        <v>1902</v>
      </c>
      <c r="V544" s="133" t="s">
        <v>1902</v>
      </c>
      <c r="W544" s="133" t="s">
        <v>1902</v>
      </c>
      <c r="X544" s="133" t="s">
        <v>1902</v>
      </c>
      <c r="Y544" s="227">
        <v>0</v>
      </c>
      <c r="Z544" s="227">
        <v>0</v>
      </c>
      <c r="AA544" s="227">
        <v>0</v>
      </c>
      <c r="AB544" s="227">
        <f t="shared" si="62"/>
        <v>0</v>
      </c>
      <c r="AC544" s="133" t="s">
        <v>1902</v>
      </c>
      <c r="AE544" s="57"/>
      <c r="AF544" s="133"/>
    </row>
    <row r="545" spans="1:32" ht="14.25" customHeight="1">
      <c r="A545" s="58" t="s">
        <v>2168</v>
      </c>
      <c r="B545" s="133">
        <v>9</v>
      </c>
      <c r="C545" s="133">
        <v>491</v>
      </c>
      <c r="D545" s="133">
        <f t="shared" si="60"/>
        <v>426</v>
      </c>
      <c r="E545" s="133">
        <f t="shared" si="61"/>
        <v>65</v>
      </c>
      <c r="F545" s="227">
        <v>0</v>
      </c>
      <c r="G545" s="133">
        <v>1</v>
      </c>
      <c r="H545" s="133">
        <v>7</v>
      </c>
      <c r="I545" s="133">
        <v>5</v>
      </c>
      <c r="J545" s="133">
        <v>335</v>
      </c>
      <c r="K545" s="133">
        <v>23</v>
      </c>
      <c r="L545" s="133">
        <v>31</v>
      </c>
      <c r="M545" s="133">
        <v>27</v>
      </c>
      <c r="N545" s="133">
        <v>53</v>
      </c>
      <c r="O545" s="133">
        <v>9</v>
      </c>
      <c r="P545" s="227">
        <v>0</v>
      </c>
      <c r="Q545" s="227">
        <v>0</v>
      </c>
      <c r="R545" s="133">
        <v>1</v>
      </c>
      <c r="S545" s="227">
        <v>0</v>
      </c>
      <c r="T545" s="133">
        <v>234112</v>
      </c>
      <c r="U545" s="133">
        <v>4060453</v>
      </c>
      <c r="V545" s="133">
        <v>4630149</v>
      </c>
      <c r="W545" s="133">
        <v>4563066</v>
      </c>
      <c r="X545" s="133">
        <v>1744</v>
      </c>
      <c r="Y545" s="133">
        <v>65339</v>
      </c>
      <c r="Z545" s="227">
        <v>0</v>
      </c>
      <c r="AA545" s="227">
        <v>0</v>
      </c>
      <c r="AB545" s="227">
        <f t="shared" si="62"/>
        <v>65339</v>
      </c>
      <c r="AC545" s="133">
        <v>630821</v>
      </c>
      <c r="AE545" s="57"/>
      <c r="AF545" s="133"/>
    </row>
    <row r="546" spans="1:32" ht="14.25" customHeight="1">
      <c r="A546" s="58" t="s">
        <v>2207</v>
      </c>
      <c r="B546" s="133">
        <v>1</v>
      </c>
      <c r="C546" s="133">
        <v>5</v>
      </c>
      <c r="D546" s="133">
        <f t="shared" si="60"/>
        <v>2</v>
      </c>
      <c r="E546" s="133">
        <f t="shared" si="61"/>
        <v>3</v>
      </c>
      <c r="F546" s="227">
        <v>0</v>
      </c>
      <c r="G546" s="227">
        <v>0</v>
      </c>
      <c r="H546" s="227">
        <v>0</v>
      </c>
      <c r="I546" s="227">
        <v>0</v>
      </c>
      <c r="J546" s="133">
        <v>2</v>
      </c>
      <c r="K546" s="133">
        <v>1</v>
      </c>
      <c r="L546" s="227">
        <v>0</v>
      </c>
      <c r="M546" s="133">
        <v>2</v>
      </c>
      <c r="N546" s="227">
        <v>0</v>
      </c>
      <c r="O546" s="227">
        <v>0</v>
      </c>
      <c r="P546" s="227">
        <v>0</v>
      </c>
      <c r="Q546" s="227">
        <v>0</v>
      </c>
      <c r="R546" s="227">
        <v>0</v>
      </c>
      <c r="S546" s="227">
        <v>0</v>
      </c>
      <c r="T546" s="133" t="s">
        <v>1902</v>
      </c>
      <c r="U546" s="133" t="s">
        <v>1902</v>
      </c>
      <c r="V546" s="133" t="s">
        <v>1902</v>
      </c>
      <c r="W546" s="133" t="s">
        <v>1902</v>
      </c>
      <c r="X546" s="227">
        <v>0</v>
      </c>
      <c r="Y546" s="227">
        <v>0</v>
      </c>
      <c r="Z546" s="227">
        <v>0</v>
      </c>
      <c r="AA546" s="227">
        <v>0</v>
      </c>
      <c r="AB546" s="227">
        <f t="shared" si="62"/>
        <v>0</v>
      </c>
      <c r="AC546" s="133" t="s">
        <v>1902</v>
      </c>
      <c r="AE546" s="57"/>
      <c r="AF546" s="133"/>
    </row>
    <row r="547" spans="1:32" ht="14.25" customHeight="1">
      <c r="A547" s="58" t="s">
        <v>2169</v>
      </c>
      <c r="B547" s="133">
        <v>2</v>
      </c>
      <c r="C547" s="133">
        <v>165</v>
      </c>
      <c r="D547" s="133">
        <f t="shared" si="60"/>
        <v>137</v>
      </c>
      <c r="E547" s="133">
        <f t="shared" si="61"/>
        <v>28</v>
      </c>
      <c r="F547" s="227">
        <v>0</v>
      </c>
      <c r="G547" s="227">
        <v>0</v>
      </c>
      <c r="H547" s="227">
        <v>0</v>
      </c>
      <c r="I547" s="227">
        <v>0</v>
      </c>
      <c r="J547" s="133">
        <v>137</v>
      </c>
      <c r="K547" s="133">
        <v>23</v>
      </c>
      <c r="L547" s="227">
        <v>0</v>
      </c>
      <c r="M547" s="133">
        <v>5</v>
      </c>
      <c r="N547" s="227">
        <v>0</v>
      </c>
      <c r="O547" s="227">
        <v>0</v>
      </c>
      <c r="P547" s="227">
        <v>0</v>
      </c>
      <c r="Q547" s="227">
        <v>0</v>
      </c>
      <c r="R547" s="227">
        <v>0</v>
      </c>
      <c r="S547" s="227">
        <v>0</v>
      </c>
      <c r="T547" s="133" t="s">
        <v>1902</v>
      </c>
      <c r="U547" s="133" t="s">
        <v>1902</v>
      </c>
      <c r="V547" s="133" t="s">
        <v>1902</v>
      </c>
      <c r="W547" s="227">
        <v>0</v>
      </c>
      <c r="X547" s="133" t="s">
        <v>1902</v>
      </c>
      <c r="Y547" s="227">
        <v>0</v>
      </c>
      <c r="Z547" s="227">
        <v>0</v>
      </c>
      <c r="AA547" s="227">
        <v>0</v>
      </c>
      <c r="AB547" s="227">
        <f t="shared" si="62"/>
        <v>0</v>
      </c>
      <c r="AC547" s="133" t="s">
        <v>1902</v>
      </c>
      <c r="AE547" s="57"/>
      <c r="AF547" s="133"/>
    </row>
    <row r="548" spans="1:32" ht="14.25" customHeight="1">
      <c r="A548" s="58" t="s">
        <v>2170</v>
      </c>
      <c r="B548" s="133">
        <v>5</v>
      </c>
      <c r="C548" s="133">
        <v>272</v>
      </c>
      <c r="D548" s="133">
        <f t="shared" si="60"/>
        <v>111</v>
      </c>
      <c r="E548" s="133">
        <f t="shared" si="61"/>
        <v>161</v>
      </c>
      <c r="F548" s="227">
        <v>0</v>
      </c>
      <c r="G548" s="227">
        <v>0</v>
      </c>
      <c r="H548" s="133">
        <v>3</v>
      </c>
      <c r="I548" s="227">
        <v>0</v>
      </c>
      <c r="J548" s="133">
        <v>94</v>
      </c>
      <c r="K548" s="133">
        <v>23</v>
      </c>
      <c r="L548" s="133">
        <v>12</v>
      </c>
      <c r="M548" s="133">
        <v>138</v>
      </c>
      <c r="N548" s="133">
        <v>2</v>
      </c>
      <c r="O548" s="227">
        <v>0</v>
      </c>
      <c r="P548" s="227">
        <v>0</v>
      </c>
      <c r="Q548" s="227">
        <v>0</v>
      </c>
      <c r="R548" s="227">
        <v>0</v>
      </c>
      <c r="S548" s="227">
        <v>0</v>
      </c>
      <c r="T548" s="133">
        <v>82321</v>
      </c>
      <c r="U548" s="133">
        <v>221530</v>
      </c>
      <c r="V548" s="133">
        <v>656552</v>
      </c>
      <c r="W548" s="133">
        <v>603698</v>
      </c>
      <c r="X548" s="133">
        <v>52854</v>
      </c>
      <c r="Y548" s="227">
        <v>0</v>
      </c>
      <c r="Z548" s="227">
        <v>0</v>
      </c>
      <c r="AA548" s="227">
        <v>0</v>
      </c>
      <c r="AB548" s="227">
        <f t="shared" si="62"/>
        <v>0</v>
      </c>
      <c r="AC548" s="133">
        <v>421476</v>
      </c>
      <c r="AE548" s="57"/>
      <c r="AF548" s="133"/>
    </row>
    <row r="549" spans="1:32" ht="14.25" customHeight="1">
      <c r="A549" s="58" t="s">
        <v>2171</v>
      </c>
      <c r="B549" s="133">
        <v>2</v>
      </c>
      <c r="C549" s="133">
        <v>108</v>
      </c>
      <c r="D549" s="133">
        <f t="shared" si="60"/>
        <v>63</v>
      </c>
      <c r="E549" s="133">
        <f t="shared" si="61"/>
        <v>45</v>
      </c>
      <c r="F549" s="227">
        <v>0</v>
      </c>
      <c r="G549" s="227">
        <v>0</v>
      </c>
      <c r="H549" s="133">
        <v>5</v>
      </c>
      <c r="I549" s="227">
        <v>0</v>
      </c>
      <c r="J549" s="133">
        <v>55</v>
      </c>
      <c r="K549" s="133">
        <v>5</v>
      </c>
      <c r="L549" s="133">
        <v>3</v>
      </c>
      <c r="M549" s="133">
        <v>40</v>
      </c>
      <c r="N549" s="227">
        <v>0</v>
      </c>
      <c r="O549" s="227">
        <v>0</v>
      </c>
      <c r="P549" s="227">
        <v>0</v>
      </c>
      <c r="Q549" s="227">
        <v>0</v>
      </c>
      <c r="R549" s="227">
        <v>0</v>
      </c>
      <c r="S549" s="227">
        <v>0</v>
      </c>
      <c r="T549" s="133" t="s">
        <v>1902</v>
      </c>
      <c r="U549" s="133" t="s">
        <v>1902</v>
      </c>
      <c r="V549" s="133" t="s">
        <v>1902</v>
      </c>
      <c r="W549" s="133" t="s">
        <v>1902</v>
      </c>
      <c r="X549" s="227">
        <v>0</v>
      </c>
      <c r="Y549" s="227">
        <v>0</v>
      </c>
      <c r="Z549" s="227">
        <v>0</v>
      </c>
      <c r="AA549" s="227">
        <v>0</v>
      </c>
      <c r="AB549" s="227">
        <f t="shared" si="62"/>
        <v>0</v>
      </c>
      <c r="AC549" s="133" t="s">
        <v>1902</v>
      </c>
      <c r="AE549" s="57"/>
      <c r="AF549" s="133"/>
    </row>
    <row r="550" spans="1:32" ht="14.25" customHeight="1">
      <c r="A550" s="58" t="s">
        <v>2202</v>
      </c>
      <c r="B550" s="133">
        <v>3</v>
      </c>
      <c r="C550" s="133">
        <v>692</v>
      </c>
      <c r="D550" s="133">
        <f t="shared" si="60"/>
        <v>548</v>
      </c>
      <c r="E550" s="133">
        <f t="shared" si="61"/>
        <v>144</v>
      </c>
      <c r="F550" s="227">
        <v>0</v>
      </c>
      <c r="G550" s="227">
        <v>0</v>
      </c>
      <c r="H550" s="133">
        <v>8</v>
      </c>
      <c r="I550" s="133">
        <v>1</v>
      </c>
      <c r="J550" s="133">
        <v>343</v>
      </c>
      <c r="K550" s="133">
        <v>82</v>
      </c>
      <c r="L550" s="133">
        <v>197</v>
      </c>
      <c r="M550" s="133">
        <v>62</v>
      </c>
      <c r="N550" s="133">
        <v>3</v>
      </c>
      <c r="O550" s="227">
        <v>0</v>
      </c>
      <c r="P550" s="133">
        <v>3</v>
      </c>
      <c r="Q550" s="133">
        <v>1</v>
      </c>
      <c r="R550" s="227">
        <v>0</v>
      </c>
      <c r="S550" s="227">
        <v>0</v>
      </c>
      <c r="T550" s="133">
        <v>359130</v>
      </c>
      <c r="U550" s="133">
        <v>817772</v>
      </c>
      <c r="V550" s="133">
        <v>1251953</v>
      </c>
      <c r="W550" s="133">
        <v>1234018</v>
      </c>
      <c r="X550" s="133">
        <v>17935</v>
      </c>
      <c r="Y550" s="227">
        <v>0</v>
      </c>
      <c r="Z550" s="228">
        <v>0</v>
      </c>
      <c r="AA550" s="227">
        <v>0</v>
      </c>
      <c r="AB550" s="227">
        <f t="shared" si="62"/>
        <v>0</v>
      </c>
      <c r="AC550" s="133">
        <v>417573</v>
      </c>
      <c r="AE550" s="57"/>
      <c r="AF550" s="133"/>
    </row>
    <row r="551" spans="1:32" ht="14.25" customHeight="1">
      <c r="A551" s="58" t="s">
        <v>2204</v>
      </c>
      <c r="B551" s="133">
        <v>3</v>
      </c>
      <c r="C551" s="133">
        <v>98</v>
      </c>
      <c r="D551" s="133">
        <f t="shared" si="60"/>
        <v>56</v>
      </c>
      <c r="E551" s="133">
        <f t="shared" si="61"/>
        <v>42</v>
      </c>
      <c r="F551" s="227">
        <v>0</v>
      </c>
      <c r="G551" s="227">
        <v>0</v>
      </c>
      <c r="H551" s="133">
        <v>3</v>
      </c>
      <c r="I551" s="133">
        <v>1</v>
      </c>
      <c r="J551" s="133">
        <v>61</v>
      </c>
      <c r="K551" s="133">
        <v>24</v>
      </c>
      <c r="L551" s="133">
        <v>13</v>
      </c>
      <c r="M551" s="133">
        <v>18</v>
      </c>
      <c r="N551" s="227">
        <v>0</v>
      </c>
      <c r="O551" s="133">
        <v>1</v>
      </c>
      <c r="P551" s="133">
        <v>21</v>
      </c>
      <c r="Q551" s="133">
        <v>2</v>
      </c>
      <c r="R551" s="227">
        <v>0</v>
      </c>
      <c r="S551" s="227">
        <v>0</v>
      </c>
      <c r="T551" s="133">
        <v>34071</v>
      </c>
      <c r="U551" s="133">
        <v>137969</v>
      </c>
      <c r="V551" s="133">
        <v>209363</v>
      </c>
      <c r="W551" s="133">
        <v>194722</v>
      </c>
      <c r="X551" s="227">
        <v>0</v>
      </c>
      <c r="Y551" s="133">
        <v>14641</v>
      </c>
      <c r="Z551" s="227">
        <v>0</v>
      </c>
      <c r="AA551" s="227">
        <v>0</v>
      </c>
      <c r="AB551" s="227">
        <f t="shared" si="62"/>
        <v>14641</v>
      </c>
      <c r="AC551" s="133">
        <v>59223</v>
      </c>
      <c r="AE551" s="57"/>
      <c r="AF551" s="133"/>
    </row>
    <row r="552" spans="1:35" ht="14.25" customHeight="1">
      <c r="A552" s="147" t="s">
        <v>2235</v>
      </c>
      <c r="B552" s="133">
        <v>16</v>
      </c>
      <c r="C552" s="133">
        <v>99</v>
      </c>
      <c r="D552" s="133">
        <f aca="true" t="shared" si="64" ref="D552:D558">(F552+H552+J552+L552+N552)-P552</f>
        <v>63</v>
      </c>
      <c r="E552" s="133">
        <f aca="true" t="shared" si="65" ref="E552:E558">(G552+I552+K552+M552+O552)-Q552</f>
        <v>36</v>
      </c>
      <c r="F552" s="133">
        <v>1</v>
      </c>
      <c r="G552" s="133">
        <v>2</v>
      </c>
      <c r="H552" s="133">
        <v>13</v>
      </c>
      <c r="I552" s="133">
        <v>7</v>
      </c>
      <c r="J552" s="133">
        <v>46</v>
      </c>
      <c r="K552" s="133">
        <v>11</v>
      </c>
      <c r="L552" s="133">
        <v>3</v>
      </c>
      <c r="M552" s="133">
        <v>16</v>
      </c>
      <c r="N552" s="227">
        <v>0</v>
      </c>
      <c r="O552" s="227">
        <v>0</v>
      </c>
      <c r="P552" s="227">
        <v>0</v>
      </c>
      <c r="Q552" s="227">
        <v>0</v>
      </c>
      <c r="R552" s="133">
        <v>1</v>
      </c>
      <c r="S552" s="227">
        <v>0</v>
      </c>
      <c r="T552" s="133">
        <v>32935</v>
      </c>
      <c r="U552" s="133">
        <v>51660</v>
      </c>
      <c r="V552" s="133">
        <v>125653</v>
      </c>
      <c r="W552" s="133">
        <v>102120</v>
      </c>
      <c r="X552" s="133">
        <v>8892</v>
      </c>
      <c r="Y552" s="133">
        <v>14641</v>
      </c>
      <c r="Z552" s="227">
        <v>0</v>
      </c>
      <c r="AA552" s="227">
        <v>0</v>
      </c>
      <c r="AB552" s="227">
        <f t="shared" si="62"/>
        <v>14641</v>
      </c>
      <c r="AC552" s="133">
        <v>68514</v>
      </c>
      <c r="AD552" s="57"/>
      <c r="AE552" s="57"/>
      <c r="AF552" s="57"/>
      <c r="AH552" s="57"/>
      <c r="AI552" s="133"/>
    </row>
    <row r="553" spans="1:35" ht="14.25" customHeight="1">
      <c r="A553" s="147" t="s">
        <v>2236</v>
      </c>
      <c r="B553" s="133">
        <v>9</v>
      </c>
      <c r="C553" s="133">
        <v>133</v>
      </c>
      <c r="D553" s="133">
        <f t="shared" si="64"/>
        <v>63</v>
      </c>
      <c r="E553" s="133">
        <f t="shared" si="65"/>
        <v>70</v>
      </c>
      <c r="F553" s="133">
        <v>1</v>
      </c>
      <c r="G553" s="227">
        <v>0</v>
      </c>
      <c r="H553" s="133">
        <v>5</v>
      </c>
      <c r="I553" s="133">
        <v>2</v>
      </c>
      <c r="J553" s="133">
        <v>47</v>
      </c>
      <c r="K553" s="133">
        <v>16</v>
      </c>
      <c r="L553" s="133">
        <v>10</v>
      </c>
      <c r="M553" s="133">
        <v>52</v>
      </c>
      <c r="N553" s="227">
        <v>0</v>
      </c>
      <c r="O553" s="227">
        <v>0</v>
      </c>
      <c r="P553" s="227">
        <v>0</v>
      </c>
      <c r="Q553" s="227">
        <v>0</v>
      </c>
      <c r="R553" s="227">
        <v>0</v>
      </c>
      <c r="S553" s="227">
        <v>0</v>
      </c>
      <c r="T553" s="133">
        <v>34517</v>
      </c>
      <c r="U553" s="133">
        <v>45985</v>
      </c>
      <c r="V553" s="133">
        <v>117185</v>
      </c>
      <c r="W553" s="133">
        <v>101367</v>
      </c>
      <c r="X553" s="133">
        <v>14816</v>
      </c>
      <c r="Y553" s="133">
        <v>1002</v>
      </c>
      <c r="Z553" s="227">
        <v>0</v>
      </c>
      <c r="AA553" s="227">
        <v>0</v>
      </c>
      <c r="AB553" s="227">
        <f t="shared" si="62"/>
        <v>1002</v>
      </c>
      <c r="AC553" s="133">
        <v>64530</v>
      </c>
      <c r="AD553" s="57"/>
      <c r="AE553" s="57"/>
      <c r="AF553" s="57"/>
      <c r="AH553" s="57"/>
      <c r="AI553" s="133"/>
    </row>
    <row r="554" spans="1:35" ht="14.25" customHeight="1">
      <c r="A554" s="147" t="s">
        <v>2237</v>
      </c>
      <c r="B554" s="133">
        <v>4</v>
      </c>
      <c r="C554" s="133">
        <v>101</v>
      </c>
      <c r="D554" s="133">
        <f t="shared" si="64"/>
        <v>68</v>
      </c>
      <c r="E554" s="133">
        <f t="shared" si="65"/>
        <v>33</v>
      </c>
      <c r="F554" s="227">
        <v>0</v>
      </c>
      <c r="G554" s="227">
        <v>0</v>
      </c>
      <c r="H554" s="133">
        <v>7</v>
      </c>
      <c r="I554" s="133">
        <v>3</v>
      </c>
      <c r="J554" s="133">
        <v>35</v>
      </c>
      <c r="K554" s="133">
        <v>7</v>
      </c>
      <c r="L554" s="133">
        <v>15</v>
      </c>
      <c r="M554" s="133">
        <v>14</v>
      </c>
      <c r="N554" s="133">
        <v>11</v>
      </c>
      <c r="O554" s="133">
        <v>9</v>
      </c>
      <c r="P554" s="227">
        <v>0</v>
      </c>
      <c r="Q554" s="227">
        <v>0</v>
      </c>
      <c r="R554" s="227">
        <v>0</v>
      </c>
      <c r="S554" s="227">
        <v>0</v>
      </c>
      <c r="T554" s="133">
        <v>28051</v>
      </c>
      <c r="U554" s="133">
        <v>467530</v>
      </c>
      <c r="V554" s="133">
        <v>575719</v>
      </c>
      <c r="W554" s="133">
        <v>572376</v>
      </c>
      <c r="X554" s="227">
        <v>0</v>
      </c>
      <c r="Y554" s="133">
        <v>3343</v>
      </c>
      <c r="Z554" s="227">
        <v>0</v>
      </c>
      <c r="AA554" s="227">
        <v>0</v>
      </c>
      <c r="AB554" s="227">
        <f t="shared" si="62"/>
        <v>3343</v>
      </c>
      <c r="AC554" s="133">
        <v>100175</v>
      </c>
      <c r="AD554" s="57"/>
      <c r="AE554" s="57"/>
      <c r="AF554" s="57"/>
      <c r="AH554" s="57"/>
      <c r="AI554" s="133"/>
    </row>
    <row r="555" spans="1:35" ht="14.25" customHeight="1">
      <c r="A555" s="147" t="s">
        <v>2238</v>
      </c>
      <c r="B555" s="133">
        <v>6</v>
      </c>
      <c r="C555" s="133">
        <v>235</v>
      </c>
      <c r="D555" s="133">
        <f t="shared" si="64"/>
        <v>104</v>
      </c>
      <c r="E555" s="133">
        <f t="shared" si="65"/>
        <v>131</v>
      </c>
      <c r="F555" s="227">
        <v>0</v>
      </c>
      <c r="G555" s="227">
        <v>0</v>
      </c>
      <c r="H555" s="133">
        <v>6</v>
      </c>
      <c r="I555" s="133">
        <v>2</v>
      </c>
      <c r="J555" s="133">
        <v>86</v>
      </c>
      <c r="K555" s="133">
        <v>34</v>
      </c>
      <c r="L555" s="133">
        <v>12</v>
      </c>
      <c r="M555" s="133">
        <v>95</v>
      </c>
      <c r="N555" s="227">
        <v>0</v>
      </c>
      <c r="O555" s="227">
        <v>0</v>
      </c>
      <c r="P555" s="227">
        <v>0</v>
      </c>
      <c r="Q555" s="227">
        <v>0</v>
      </c>
      <c r="R555" s="227">
        <v>0</v>
      </c>
      <c r="S555" s="227">
        <v>0</v>
      </c>
      <c r="T555" s="133">
        <v>88384</v>
      </c>
      <c r="U555" s="133">
        <v>66858</v>
      </c>
      <c r="V555" s="133">
        <v>230601</v>
      </c>
      <c r="W555" s="133">
        <v>184443</v>
      </c>
      <c r="X555" s="133">
        <v>46158</v>
      </c>
      <c r="Y555" s="227">
        <v>0</v>
      </c>
      <c r="Z555" s="227">
        <v>0</v>
      </c>
      <c r="AA555" s="227">
        <v>0</v>
      </c>
      <c r="AB555" s="227">
        <f t="shared" si="62"/>
        <v>0</v>
      </c>
      <c r="AC555" s="133">
        <v>149820</v>
      </c>
      <c r="AD555" s="57"/>
      <c r="AE555" s="57"/>
      <c r="AF555" s="57"/>
      <c r="AH555" s="57"/>
      <c r="AI555" s="133"/>
    </row>
    <row r="556" spans="1:35" ht="14.25" customHeight="1">
      <c r="A556" s="147" t="s">
        <v>2239</v>
      </c>
      <c r="B556" s="133">
        <v>4</v>
      </c>
      <c r="C556" s="133">
        <v>270</v>
      </c>
      <c r="D556" s="133">
        <f t="shared" si="64"/>
        <v>132</v>
      </c>
      <c r="E556" s="133">
        <f t="shared" si="65"/>
        <v>138</v>
      </c>
      <c r="F556" s="227">
        <v>0</v>
      </c>
      <c r="G556" s="227">
        <v>0</v>
      </c>
      <c r="H556" s="133">
        <v>5</v>
      </c>
      <c r="I556" s="227">
        <v>0</v>
      </c>
      <c r="J556" s="133">
        <v>118</v>
      </c>
      <c r="K556" s="133">
        <v>24</v>
      </c>
      <c r="L556" s="133">
        <v>29</v>
      </c>
      <c r="M556" s="133">
        <v>115</v>
      </c>
      <c r="N556" s="133">
        <v>1</v>
      </c>
      <c r="O556" s="133">
        <v>1</v>
      </c>
      <c r="P556" s="133">
        <v>21</v>
      </c>
      <c r="Q556" s="133">
        <v>2</v>
      </c>
      <c r="R556" s="227">
        <v>0</v>
      </c>
      <c r="S556" s="227">
        <v>0</v>
      </c>
      <c r="T556" s="133" t="s">
        <v>2265</v>
      </c>
      <c r="U556" s="133" t="s">
        <v>2265</v>
      </c>
      <c r="V556" s="133" t="s">
        <v>2265</v>
      </c>
      <c r="W556" s="133" t="s">
        <v>2265</v>
      </c>
      <c r="X556" s="133" t="s">
        <v>2265</v>
      </c>
      <c r="Y556" s="227">
        <v>0</v>
      </c>
      <c r="Z556" s="227">
        <v>0</v>
      </c>
      <c r="AA556" s="227">
        <v>0</v>
      </c>
      <c r="AB556" s="227">
        <f t="shared" si="62"/>
        <v>0</v>
      </c>
      <c r="AC556" s="133" t="s">
        <v>2265</v>
      </c>
      <c r="AD556" s="57"/>
      <c r="AE556" s="57"/>
      <c r="AF556" s="57"/>
      <c r="AH556" s="57"/>
      <c r="AI556" s="133"/>
    </row>
    <row r="557" spans="1:35" ht="14.25" customHeight="1">
      <c r="A557" s="147" t="s">
        <v>2240</v>
      </c>
      <c r="B557" s="133">
        <v>5</v>
      </c>
      <c r="C557" s="133">
        <v>666</v>
      </c>
      <c r="D557" s="133">
        <f t="shared" si="64"/>
        <v>371</v>
      </c>
      <c r="E557" s="133">
        <f t="shared" si="65"/>
        <v>295</v>
      </c>
      <c r="F557" s="227">
        <v>0</v>
      </c>
      <c r="G557" s="227">
        <v>0</v>
      </c>
      <c r="H557" s="133">
        <v>2</v>
      </c>
      <c r="I557" s="133">
        <v>1</v>
      </c>
      <c r="J557" s="133">
        <v>328</v>
      </c>
      <c r="K557" s="133">
        <v>97</v>
      </c>
      <c r="L557" s="133">
        <v>38</v>
      </c>
      <c r="M557" s="133">
        <v>185</v>
      </c>
      <c r="N557" s="133">
        <v>6</v>
      </c>
      <c r="O557" s="133">
        <v>13</v>
      </c>
      <c r="P557" s="133">
        <v>3</v>
      </c>
      <c r="Q557" s="133">
        <v>1</v>
      </c>
      <c r="R557" s="227">
        <v>0</v>
      </c>
      <c r="S557" s="227">
        <v>0</v>
      </c>
      <c r="T557" s="133">
        <v>230369</v>
      </c>
      <c r="U557" s="133">
        <v>393969</v>
      </c>
      <c r="V557" s="133">
        <v>1240961</v>
      </c>
      <c r="W557" s="133">
        <v>1019466</v>
      </c>
      <c r="X557" s="133">
        <v>221495</v>
      </c>
      <c r="Y557" s="227">
        <v>0</v>
      </c>
      <c r="Z557" s="227">
        <v>0</v>
      </c>
      <c r="AA557" s="227">
        <v>0</v>
      </c>
      <c r="AB557" s="227">
        <f t="shared" si="62"/>
        <v>0</v>
      </c>
      <c r="AC557" s="133">
        <v>785728</v>
      </c>
      <c r="AD557" s="57"/>
      <c r="AE557" s="57"/>
      <c r="AF557" s="57"/>
      <c r="AH557" s="57"/>
      <c r="AI557" s="133"/>
    </row>
    <row r="558" spans="1:35" ht="14.25" customHeight="1">
      <c r="A558" s="147" t="s">
        <v>2132</v>
      </c>
      <c r="B558" s="133">
        <v>2</v>
      </c>
      <c r="C558" s="133">
        <v>949</v>
      </c>
      <c r="D558" s="133">
        <f t="shared" si="64"/>
        <v>798</v>
      </c>
      <c r="E558" s="133">
        <f t="shared" si="65"/>
        <v>151</v>
      </c>
      <c r="F558" s="227">
        <v>0</v>
      </c>
      <c r="G558" s="227">
        <v>0</v>
      </c>
      <c r="H558" s="133">
        <v>5</v>
      </c>
      <c r="I558" s="227">
        <v>0</v>
      </c>
      <c r="J558" s="133">
        <v>564</v>
      </c>
      <c r="K558" s="133">
        <v>89</v>
      </c>
      <c r="L558" s="133">
        <v>187</v>
      </c>
      <c r="M558" s="133">
        <v>53</v>
      </c>
      <c r="N558" s="133">
        <v>42</v>
      </c>
      <c r="O558" s="133">
        <v>9</v>
      </c>
      <c r="P558" s="227">
        <v>0</v>
      </c>
      <c r="Q558" s="227">
        <v>0</v>
      </c>
      <c r="R558" s="227">
        <v>0</v>
      </c>
      <c r="S558" s="227">
        <v>0</v>
      </c>
      <c r="T558" s="133" t="s">
        <v>1902</v>
      </c>
      <c r="U558" s="133" t="s">
        <v>1902</v>
      </c>
      <c r="V558" s="133" t="s">
        <v>1902</v>
      </c>
      <c r="W558" s="133" t="s">
        <v>1902</v>
      </c>
      <c r="X558" s="227">
        <v>0</v>
      </c>
      <c r="Y558" s="133" t="s">
        <v>2253</v>
      </c>
      <c r="Z558" s="227">
        <v>0</v>
      </c>
      <c r="AA558" s="227">
        <v>0</v>
      </c>
      <c r="AB558" s="227" t="s">
        <v>1902</v>
      </c>
      <c r="AC558" s="133" t="s">
        <v>1902</v>
      </c>
      <c r="AD558" s="57"/>
      <c r="AE558" s="57"/>
      <c r="AF558" s="57"/>
      <c r="AH558" s="57"/>
      <c r="AI558" s="133"/>
    </row>
    <row r="559" spans="1:32" ht="14.25" customHeight="1">
      <c r="A559" s="58" t="s">
        <v>2176</v>
      </c>
      <c r="B559" s="133">
        <v>2</v>
      </c>
      <c r="C559" s="133">
        <v>32</v>
      </c>
      <c r="D559" s="133">
        <f t="shared" si="60"/>
        <v>14</v>
      </c>
      <c r="E559" s="133">
        <f t="shared" si="61"/>
        <v>18</v>
      </c>
      <c r="F559" s="227">
        <v>0</v>
      </c>
      <c r="G559" s="133">
        <v>1</v>
      </c>
      <c r="H559" s="133">
        <v>2</v>
      </c>
      <c r="I559" s="133">
        <v>1</v>
      </c>
      <c r="J559" s="133">
        <v>6</v>
      </c>
      <c r="K559" s="133">
        <v>4</v>
      </c>
      <c r="L559" s="133">
        <v>6</v>
      </c>
      <c r="M559" s="133">
        <v>12</v>
      </c>
      <c r="N559" s="227">
        <v>0</v>
      </c>
      <c r="O559" s="227">
        <v>0</v>
      </c>
      <c r="P559" s="227">
        <v>0</v>
      </c>
      <c r="Q559" s="227">
        <v>0</v>
      </c>
      <c r="R559" s="227">
        <v>0</v>
      </c>
      <c r="S559" s="133">
        <v>2</v>
      </c>
      <c r="T559" s="133" t="s">
        <v>1902</v>
      </c>
      <c r="U559" s="133" t="s">
        <v>1902</v>
      </c>
      <c r="V559" s="133" t="s">
        <v>1902</v>
      </c>
      <c r="W559" s="133" t="s">
        <v>1902</v>
      </c>
      <c r="X559" s="133" t="s">
        <v>1902</v>
      </c>
      <c r="Y559" s="227">
        <v>0</v>
      </c>
      <c r="Z559" s="227">
        <v>0</v>
      </c>
      <c r="AA559" s="227">
        <v>0</v>
      </c>
      <c r="AB559" s="227">
        <f t="shared" si="62"/>
        <v>0</v>
      </c>
      <c r="AC559" s="133" t="s">
        <v>1902</v>
      </c>
      <c r="AE559" s="57"/>
      <c r="AF559" s="133"/>
    </row>
    <row r="560" spans="1:32" ht="14.25" customHeight="1">
      <c r="A560" s="58" t="s">
        <v>2155</v>
      </c>
      <c r="B560" s="133">
        <v>1</v>
      </c>
      <c r="C560" s="133">
        <v>10</v>
      </c>
      <c r="D560" s="133">
        <f t="shared" si="60"/>
        <v>0</v>
      </c>
      <c r="E560" s="133">
        <f t="shared" si="61"/>
        <v>10</v>
      </c>
      <c r="F560" s="227">
        <v>0</v>
      </c>
      <c r="G560" s="133">
        <v>1</v>
      </c>
      <c r="H560" s="227">
        <v>0</v>
      </c>
      <c r="I560" s="227">
        <v>0</v>
      </c>
      <c r="J560" s="227">
        <v>0</v>
      </c>
      <c r="K560" s="227">
        <v>0</v>
      </c>
      <c r="L560" s="227">
        <v>0</v>
      </c>
      <c r="M560" s="133">
        <v>9</v>
      </c>
      <c r="N560" s="227">
        <v>0</v>
      </c>
      <c r="O560" s="227">
        <v>0</v>
      </c>
      <c r="P560" s="227">
        <v>0</v>
      </c>
      <c r="Q560" s="227">
        <v>0</v>
      </c>
      <c r="R560" s="227">
        <v>0</v>
      </c>
      <c r="S560" s="133">
        <v>1</v>
      </c>
      <c r="T560" s="133" t="s">
        <v>1902</v>
      </c>
      <c r="U560" s="133" t="s">
        <v>1902</v>
      </c>
      <c r="V560" s="133" t="s">
        <v>1902</v>
      </c>
      <c r="W560" s="227">
        <v>0</v>
      </c>
      <c r="X560" s="133" t="s">
        <v>1902</v>
      </c>
      <c r="Y560" s="227">
        <v>0</v>
      </c>
      <c r="Z560" s="227">
        <v>0</v>
      </c>
      <c r="AA560" s="227">
        <v>0</v>
      </c>
      <c r="AB560" s="227">
        <f t="shared" si="62"/>
        <v>0</v>
      </c>
      <c r="AC560" s="133" t="s">
        <v>1902</v>
      </c>
      <c r="AE560" s="57"/>
      <c r="AF560" s="133"/>
    </row>
    <row r="561" spans="1:32" ht="14.25" customHeight="1">
      <c r="A561" s="58" t="s">
        <v>2168</v>
      </c>
      <c r="B561" s="133">
        <v>1</v>
      </c>
      <c r="C561" s="133">
        <v>22</v>
      </c>
      <c r="D561" s="133">
        <f t="shared" si="60"/>
        <v>14</v>
      </c>
      <c r="E561" s="133">
        <f t="shared" si="61"/>
        <v>8</v>
      </c>
      <c r="F561" s="227">
        <v>0</v>
      </c>
      <c r="G561" s="227">
        <v>0</v>
      </c>
      <c r="H561" s="133">
        <v>2</v>
      </c>
      <c r="I561" s="133">
        <v>1</v>
      </c>
      <c r="J561" s="133">
        <v>6</v>
      </c>
      <c r="K561" s="133">
        <v>4</v>
      </c>
      <c r="L561" s="133">
        <v>6</v>
      </c>
      <c r="M561" s="133">
        <v>3</v>
      </c>
      <c r="N561" s="227">
        <v>0</v>
      </c>
      <c r="O561" s="227">
        <v>0</v>
      </c>
      <c r="P561" s="227">
        <v>0</v>
      </c>
      <c r="Q561" s="227">
        <v>0</v>
      </c>
      <c r="R561" s="227">
        <v>0</v>
      </c>
      <c r="S561" s="133">
        <v>1</v>
      </c>
      <c r="T561" s="133" t="s">
        <v>1902</v>
      </c>
      <c r="U561" s="133" t="s">
        <v>1902</v>
      </c>
      <c r="V561" s="133" t="s">
        <v>1902</v>
      </c>
      <c r="W561" s="133" t="s">
        <v>1902</v>
      </c>
      <c r="X561" s="133" t="s">
        <v>1902</v>
      </c>
      <c r="Y561" s="227">
        <v>0</v>
      </c>
      <c r="Z561" s="227">
        <v>0</v>
      </c>
      <c r="AA561" s="227">
        <v>0</v>
      </c>
      <c r="AB561" s="227">
        <f t="shared" si="62"/>
        <v>0</v>
      </c>
      <c r="AC561" s="133" t="s">
        <v>1902</v>
      </c>
      <c r="AE561" s="57"/>
      <c r="AF561" s="133"/>
    </row>
    <row r="562" spans="1:35" ht="14.25" customHeight="1">
      <c r="A562" s="147" t="s">
        <v>2236</v>
      </c>
      <c r="B562" s="133">
        <v>1</v>
      </c>
      <c r="C562" s="133">
        <v>10</v>
      </c>
      <c r="D562" s="133">
        <f>(F562+H562+J562+L562+N562)-P562</f>
        <v>0</v>
      </c>
      <c r="E562" s="133">
        <f>(G562+I562+K562+M562+O562)-Q562</f>
        <v>10</v>
      </c>
      <c r="F562" s="227">
        <v>0</v>
      </c>
      <c r="G562" s="133">
        <v>1</v>
      </c>
      <c r="H562" s="227">
        <v>0</v>
      </c>
      <c r="I562" s="227">
        <v>0</v>
      </c>
      <c r="J562" s="227">
        <v>0</v>
      </c>
      <c r="K562" s="227">
        <v>0</v>
      </c>
      <c r="L562" s="227">
        <v>0</v>
      </c>
      <c r="M562" s="133">
        <v>9</v>
      </c>
      <c r="N562" s="227">
        <v>0</v>
      </c>
      <c r="O562" s="227">
        <v>0</v>
      </c>
      <c r="P562" s="227">
        <v>0</v>
      </c>
      <c r="Q562" s="227">
        <v>0</v>
      </c>
      <c r="R562" s="227">
        <v>0</v>
      </c>
      <c r="S562" s="133">
        <v>1</v>
      </c>
      <c r="T562" s="133" t="s">
        <v>1902</v>
      </c>
      <c r="U562" s="133" t="s">
        <v>1902</v>
      </c>
      <c r="V562" s="133" t="s">
        <v>1902</v>
      </c>
      <c r="W562" s="227">
        <v>0</v>
      </c>
      <c r="X562" s="133" t="s">
        <v>1902</v>
      </c>
      <c r="Y562" s="227">
        <v>0</v>
      </c>
      <c r="Z562" s="227">
        <v>0</v>
      </c>
      <c r="AA562" s="227">
        <v>0</v>
      </c>
      <c r="AB562" s="227">
        <f t="shared" si="62"/>
        <v>0</v>
      </c>
      <c r="AC562" s="133" t="s">
        <v>1902</v>
      </c>
      <c r="AD562" s="57"/>
      <c r="AE562" s="57"/>
      <c r="AF562" s="57"/>
      <c r="AH562" s="57"/>
      <c r="AI562" s="133"/>
    </row>
    <row r="563" spans="1:35" ht="14.25" customHeight="1">
      <c r="A563" s="147" t="s">
        <v>2237</v>
      </c>
      <c r="B563" s="133">
        <v>1</v>
      </c>
      <c r="C563" s="133">
        <v>22</v>
      </c>
      <c r="D563" s="133">
        <f>(F563+H563+J563+L563+N563)-P563</f>
        <v>14</v>
      </c>
      <c r="E563" s="133">
        <f>(G563+I563+K563+M563+O563)-Q563</f>
        <v>8</v>
      </c>
      <c r="F563" s="227">
        <v>0</v>
      </c>
      <c r="G563" s="227">
        <v>0</v>
      </c>
      <c r="H563" s="133">
        <v>2</v>
      </c>
      <c r="I563" s="133">
        <v>1</v>
      </c>
      <c r="J563" s="133">
        <v>6</v>
      </c>
      <c r="K563" s="133">
        <v>4</v>
      </c>
      <c r="L563" s="133">
        <v>6</v>
      </c>
      <c r="M563" s="133">
        <v>3</v>
      </c>
      <c r="N563" s="227">
        <v>0</v>
      </c>
      <c r="O563" s="227">
        <v>0</v>
      </c>
      <c r="P563" s="227">
        <v>0</v>
      </c>
      <c r="Q563" s="227">
        <v>0</v>
      </c>
      <c r="R563" s="227">
        <v>0</v>
      </c>
      <c r="S563" s="133">
        <v>1</v>
      </c>
      <c r="T563" s="133" t="s">
        <v>1902</v>
      </c>
      <c r="U563" s="133" t="s">
        <v>1902</v>
      </c>
      <c r="V563" s="133" t="s">
        <v>1902</v>
      </c>
      <c r="W563" s="133" t="s">
        <v>1902</v>
      </c>
      <c r="X563" s="133" t="s">
        <v>1902</v>
      </c>
      <c r="Y563" s="227">
        <v>0</v>
      </c>
      <c r="Z563" s="227">
        <v>0</v>
      </c>
      <c r="AA563" s="227">
        <v>0</v>
      </c>
      <c r="AB563" s="227">
        <f t="shared" si="62"/>
        <v>0</v>
      </c>
      <c r="AC563" s="133" t="s">
        <v>1902</v>
      </c>
      <c r="AD563" s="57"/>
      <c r="AE563" s="57"/>
      <c r="AF563" s="57"/>
      <c r="AH563" s="57"/>
      <c r="AI563" s="133"/>
    </row>
    <row r="564" spans="1:32" ht="14.25" customHeight="1">
      <c r="A564" s="58" t="s">
        <v>2208</v>
      </c>
      <c r="B564" s="133">
        <v>1</v>
      </c>
      <c r="C564" s="133">
        <v>4</v>
      </c>
      <c r="D564" s="133">
        <f t="shared" si="60"/>
        <v>3</v>
      </c>
      <c r="E564" s="133">
        <f t="shared" si="61"/>
        <v>1</v>
      </c>
      <c r="F564" s="133">
        <v>1</v>
      </c>
      <c r="G564" s="227">
        <v>0</v>
      </c>
      <c r="H564" s="227">
        <v>0</v>
      </c>
      <c r="I564" s="227">
        <v>0</v>
      </c>
      <c r="J564" s="133">
        <v>2</v>
      </c>
      <c r="K564" s="227">
        <v>0</v>
      </c>
      <c r="L564" s="227">
        <v>0</v>
      </c>
      <c r="M564" s="133">
        <v>1</v>
      </c>
      <c r="N564" s="227">
        <v>0</v>
      </c>
      <c r="O564" s="227">
        <v>0</v>
      </c>
      <c r="P564" s="227">
        <v>0</v>
      </c>
      <c r="Q564" s="227">
        <v>0</v>
      </c>
      <c r="R564" s="227">
        <v>0</v>
      </c>
      <c r="S564" s="227">
        <v>0</v>
      </c>
      <c r="T564" s="133" t="s">
        <v>1902</v>
      </c>
      <c r="U564" s="133" t="s">
        <v>1902</v>
      </c>
      <c r="V564" s="133" t="s">
        <v>1902</v>
      </c>
      <c r="W564" s="227">
        <v>0</v>
      </c>
      <c r="X564" s="133" t="s">
        <v>1902</v>
      </c>
      <c r="Y564" s="227">
        <v>0</v>
      </c>
      <c r="Z564" s="227">
        <v>0</v>
      </c>
      <c r="AA564" s="227">
        <v>0</v>
      </c>
      <c r="AB564" s="227">
        <f t="shared" si="62"/>
        <v>0</v>
      </c>
      <c r="AC564" s="133" t="s">
        <v>1902</v>
      </c>
      <c r="AE564" s="57"/>
      <c r="AF564" s="133"/>
    </row>
    <row r="565" spans="1:32" ht="14.25" customHeight="1">
      <c r="A565" s="58" t="s">
        <v>2202</v>
      </c>
      <c r="B565" s="133">
        <v>1</v>
      </c>
      <c r="C565" s="133">
        <v>4</v>
      </c>
      <c r="D565" s="133">
        <f t="shared" si="60"/>
        <v>3</v>
      </c>
      <c r="E565" s="133">
        <f t="shared" si="61"/>
        <v>1</v>
      </c>
      <c r="F565" s="133">
        <v>1</v>
      </c>
      <c r="G565" s="227">
        <v>0</v>
      </c>
      <c r="H565" s="227">
        <v>0</v>
      </c>
      <c r="I565" s="227">
        <v>0</v>
      </c>
      <c r="J565" s="133">
        <v>2</v>
      </c>
      <c r="K565" s="227">
        <v>0</v>
      </c>
      <c r="L565" s="227">
        <v>0</v>
      </c>
      <c r="M565" s="133">
        <v>1</v>
      </c>
      <c r="N565" s="227">
        <v>0</v>
      </c>
      <c r="O565" s="227">
        <v>0</v>
      </c>
      <c r="P565" s="227">
        <v>0</v>
      </c>
      <c r="Q565" s="227">
        <v>0</v>
      </c>
      <c r="R565" s="227">
        <v>0</v>
      </c>
      <c r="S565" s="227">
        <v>0</v>
      </c>
      <c r="T565" s="133" t="s">
        <v>1902</v>
      </c>
      <c r="U565" s="133" t="s">
        <v>1902</v>
      </c>
      <c r="V565" s="133" t="s">
        <v>1902</v>
      </c>
      <c r="W565" s="227">
        <v>0</v>
      </c>
      <c r="X565" s="133" t="s">
        <v>1902</v>
      </c>
      <c r="Y565" s="227">
        <v>0</v>
      </c>
      <c r="Z565" s="227">
        <v>0</v>
      </c>
      <c r="AA565" s="227">
        <v>0</v>
      </c>
      <c r="AB565" s="227">
        <f t="shared" si="62"/>
        <v>0</v>
      </c>
      <c r="AC565" s="133" t="s">
        <v>1902</v>
      </c>
      <c r="AE565" s="57"/>
      <c r="AF565" s="133"/>
    </row>
    <row r="566" spans="1:35" ht="14.25" customHeight="1">
      <c r="A566" s="147" t="s">
        <v>2206</v>
      </c>
      <c r="B566" s="133">
        <v>1</v>
      </c>
      <c r="C566" s="133">
        <v>4</v>
      </c>
      <c r="D566" s="133">
        <f t="shared" si="60"/>
        <v>3</v>
      </c>
      <c r="E566" s="133">
        <f t="shared" si="61"/>
        <v>1</v>
      </c>
      <c r="F566" s="133">
        <v>1</v>
      </c>
      <c r="G566" s="227">
        <v>0</v>
      </c>
      <c r="H566" s="227">
        <v>0</v>
      </c>
      <c r="I566" s="227">
        <v>0</v>
      </c>
      <c r="J566" s="133">
        <v>2</v>
      </c>
      <c r="K566" s="227">
        <v>0</v>
      </c>
      <c r="L566" s="227">
        <v>0</v>
      </c>
      <c r="M566" s="133">
        <v>1</v>
      </c>
      <c r="N566" s="227">
        <v>0</v>
      </c>
      <c r="O566" s="227">
        <v>0</v>
      </c>
      <c r="P566" s="227">
        <v>0</v>
      </c>
      <c r="Q566" s="227">
        <v>0</v>
      </c>
      <c r="R566" s="227">
        <v>0</v>
      </c>
      <c r="S566" s="227">
        <v>0</v>
      </c>
      <c r="T566" s="133" t="s">
        <v>1902</v>
      </c>
      <c r="U566" s="133" t="s">
        <v>1902</v>
      </c>
      <c r="V566" s="133" t="s">
        <v>1902</v>
      </c>
      <c r="W566" s="227">
        <v>0</v>
      </c>
      <c r="X566" s="133" t="s">
        <v>1902</v>
      </c>
      <c r="Y566" s="227">
        <v>0</v>
      </c>
      <c r="Z566" s="227">
        <v>0</v>
      </c>
      <c r="AA566" s="227">
        <v>0</v>
      </c>
      <c r="AB566" s="227">
        <f t="shared" si="62"/>
        <v>0</v>
      </c>
      <c r="AC566" s="133" t="s">
        <v>1902</v>
      </c>
      <c r="AD566" s="57"/>
      <c r="AE566" s="57"/>
      <c r="AF566" s="57"/>
      <c r="AH566" s="57"/>
      <c r="AI566" s="133"/>
    </row>
    <row r="567" spans="1:32" ht="14.25" customHeight="1" thickBot="1">
      <c r="A567" s="59"/>
      <c r="B567" s="229">
        <v>0</v>
      </c>
      <c r="C567" s="229">
        <v>0</v>
      </c>
      <c r="D567" s="229">
        <v>0</v>
      </c>
      <c r="E567" s="229">
        <v>0</v>
      </c>
      <c r="F567" s="229">
        <v>0</v>
      </c>
      <c r="G567" s="229">
        <v>0</v>
      </c>
      <c r="H567" s="229">
        <v>0</v>
      </c>
      <c r="I567" s="229">
        <v>0</v>
      </c>
      <c r="J567" s="229">
        <v>0</v>
      </c>
      <c r="K567" s="229">
        <v>0</v>
      </c>
      <c r="L567" s="229">
        <v>0</v>
      </c>
      <c r="M567" s="229">
        <v>0</v>
      </c>
      <c r="N567" s="229">
        <v>0</v>
      </c>
      <c r="O567" s="229">
        <v>0</v>
      </c>
      <c r="P567" s="229">
        <v>0</v>
      </c>
      <c r="Q567" s="229">
        <v>0</v>
      </c>
      <c r="R567" s="229">
        <v>0</v>
      </c>
      <c r="S567" s="229">
        <v>0</v>
      </c>
      <c r="T567" s="229">
        <v>0</v>
      </c>
      <c r="U567" s="229">
        <v>0</v>
      </c>
      <c r="V567" s="229">
        <v>0</v>
      </c>
      <c r="W567" s="229">
        <v>0</v>
      </c>
      <c r="X567" s="229">
        <v>0</v>
      </c>
      <c r="Y567" s="229">
        <v>0</v>
      </c>
      <c r="Z567" s="229">
        <v>0</v>
      </c>
      <c r="AA567" s="229">
        <v>0</v>
      </c>
      <c r="AB567" s="229">
        <f t="shared" si="62"/>
        <v>0</v>
      </c>
      <c r="AC567" s="229">
        <v>0</v>
      </c>
      <c r="AE567" s="57"/>
      <c r="AF567" s="133"/>
    </row>
    <row r="568" spans="1:29" ht="14.25" customHeight="1">
      <c r="A568" s="58"/>
      <c r="B568" s="227"/>
      <c r="C568" s="227"/>
      <c r="D568" s="227"/>
      <c r="E568" s="227"/>
      <c r="F568" s="227"/>
      <c r="G568" s="227"/>
      <c r="H568" s="227"/>
      <c r="I568" s="227"/>
      <c r="J568" s="227"/>
      <c r="K568" s="227"/>
      <c r="L568" s="227"/>
      <c r="M568" s="227"/>
      <c r="N568" s="227"/>
      <c r="O568" s="227"/>
      <c r="P568" s="227"/>
      <c r="Q568" s="227"/>
      <c r="R568" s="227"/>
      <c r="S568" s="227"/>
      <c r="T568" s="227"/>
      <c r="U568" s="227"/>
      <c r="V568" s="227"/>
      <c r="W568" s="227"/>
      <c r="X568" s="227"/>
      <c r="Y568" s="227"/>
      <c r="Z568" s="227"/>
      <c r="AA568" s="227"/>
      <c r="AB568" s="227"/>
      <c r="AC568" s="227"/>
    </row>
    <row r="569" spans="2:29" ht="14.25" customHeight="1">
      <c r="B569" s="179"/>
      <c r="C569" s="179"/>
      <c r="D569" s="179"/>
      <c r="E569" s="179"/>
      <c r="F569" s="179"/>
      <c r="G569" s="179"/>
      <c r="H569" s="179"/>
      <c r="I569" s="179"/>
      <c r="J569" s="179"/>
      <c r="K569" s="179"/>
      <c r="L569" s="179"/>
      <c r="M569" s="179"/>
      <c r="N569" s="179"/>
      <c r="O569" s="179"/>
      <c r="P569" s="179"/>
      <c r="Q569" s="179"/>
      <c r="R569" s="179"/>
      <c r="S569" s="179"/>
      <c r="T569" s="179"/>
      <c r="U569" s="179"/>
      <c r="V569" s="179"/>
      <c r="W569" s="179"/>
      <c r="X569" s="179"/>
      <c r="Y569" s="179"/>
      <c r="Z569" s="179"/>
      <c r="AA569" s="179"/>
      <c r="AB569" s="179"/>
      <c r="AC569" s="179"/>
    </row>
    <row r="570" spans="2:29" ht="14.25" customHeight="1">
      <c r="B570" s="179"/>
      <c r="C570" s="179"/>
      <c r="D570" s="179"/>
      <c r="E570" s="179"/>
      <c r="F570" s="179"/>
      <c r="G570" s="179"/>
      <c r="H570" s="179"/>
      <c r="I570" s="179"/>
      <c r="J570" s="179"/>
      <c r="K570" s="179"/>
      <c r="L570" s="179"/>
      <c r="M570" s="179"/>
      <c r="N570" s="179"/>
      <c r="O570" s="179"/>
      <c r="P570" s="179"/>
      <c r="Q570" s="179"/>
      <c r="R570" s="179"/>
      <c r="S570" s="179"/>
      <c r="T570" s="179"/>
      <c r="U570" s="179"/>
      <c r="V570" s="179"/>
      <c r="W570" s="179"/>
      <c r="X570" s="179"/>
      <c r="Y570" s="179"/>
      <c r="Z570" s="179"/>
      <c r="AA570" s="179"/>
      <c r="AB570" s="179"/>
      <c r="AC570" s="179"/>
    </row>
    <row r="571" spans="4:28" s="224" customFormat="1" ht="16.5" customHeight="1">
      <c r="D571" s="230"/>
      <c r="E571" s="230"/>
      <c r="AB571" s="230"/>
    </row>
    <row r="572" spans="4:28" ht="14.25" customHeight="1">
      <c r="D572" s="179"/>
      <c r="E572" s="179"/>
      <c r="AB572" s="179"/>
    </row>
    <row r="573" spans="4:28" ht="14.25" customHeight="1">
      <c r="D573" s="179"/>
      <c r="E573" s="179"/>
      <c r="N573" s="179"/>
      <c r="P573" s="179"/>
      <c r="Q573" s="179"/>
      <c r="AB573" s="179"/>
    </row>
    <row r="574" spans="4:28" ht="14.25" customHeight="1">
      <c r="D574" s="179"/>
      <c r="E574" s="179"/>
      <c r="Z574" s="179"/>
      <c r="AB574" s="179"/>
    </row>
    <row r="575" spans="4:28" ht="14.25" customHeight="1">
      <c r="D575" s="179"/>
      <c r="E575" s="179"/>
      <c r="F575" s="179"/>
      <c r="G575" s="179"/>
      <c r="R575" s="179"/>
      <c r="Z575" s="179"/>
      <c r="AA575" s="179"/>
      <c r="AB575" s="179"/>
    </row>
    <row r="576" spans="4:28" ht="14.25" customHeight="1">
      <c r="D576" s="179"/>
      <c r="E576" s="179"/>
      <c r="F576" s="179"/>
      <c r="G576" s="179"/>
      <c r="P576" s="179"/>
      <c r="Q576" s="179"/>
      <c r="R576" s="179"/>
      <c r="S576" s="179"/>
      <c r="Z576" s="179"/>
      <c r="AB576" s="179"/>
    </row>
    <row r="577" spans="4:28" ht="14.25" customHeight="1">
      <c r="D577" s="179"/>
      <c r="E577" s="179"/>
      <c r="F577" s="179"/>
      <c r="G577" s="179"/>
      <c r="Q577" s="179"/>
      <c r="Z577" s="179"/>
      <c r="AA577" s="179"/>
      <c r="AB577" s="179"/>
    </row>
    <row r="578" spans="4:28" ht="14.25" customHeight="1">
      <c r="D578" s="179"/>
      <c r="E578" s="179"/>
      <c r="F578" s="179"/>
      <c r="G578" s="179"/>
      <c r="Z578" s="179"/>
      <c r="AA578" s="179"/>
      <c r="AB578" s="179"/>
    </row>
    <row r="579" spans="4:28" ht="14.25" customHeight="1">
      <c r="D579" s="179"/>
      <c r="E579" s="179"/>
      <c r="F579" s="179"/>
      <c r="G579" s="179"/>
      <c r="I579" s="179"/>
      <c r="R579" s="179"/>
      <c r="S579" s="179"/>
      <c r="X579" s="179"/>
      <c r="Y579" s="179"/>
      <c r="Z579" s="179"/>
      <c r="AA579" s="179"/>
      <c r="AB579" s="179"/>
    </row>
    <row r="580" spans="4:28" ht="14.25" customHeight="1">
      <c r="D580" s="179"/>
      <c r="E580" s="179"/>
      <c r="F580" s="179"/>
      <c r="G580" s="179"/>
      <c r="I580" s="179"/>
      <c r="S580" s="179"/>
      <c r="X580" s="179"/>
      <c r="Z580" s="179"/>
      <c r="AB580" s="179"/>
    </row>
    <row r="581" spans="4:28" ht="14.25" customHeight="1">
      <c r="D581" s="179"/>
      <c r="E581" s="179"/>
      <c r="AB581" s="179"/>
    </row>
    <row r="582" spans="4:28" ht="14.25" customHeight="1">
      <c r="D582" s="179"/>
      <c r="E582" s="179"/>
      <c r="O582" s="179"/>
      <c r="P582" s="179"/>
      <c r="Q582" s="179"/>
      <c r="AB582" s="179"/>
    </row>
    <row r="583" spans="4:28" ht="14.25" customHeight="1">
      <c r="D583" s="179"/>
      <c r="E583" s="179"/>
      <c r="G583" s="179"/>
      <c r="P583" s="179"/>
      <c r="Q583" s="179"/>
      <c r="AB583" s="179"/>
    </row>
    <row r="584" spans="4:28" ht="14.25" customHeight="1">
      <c r="D584" s="179"/>
      <c r="E584" s="179"/>
      <c r="G584" s="179"/>
      <c r="P584" s="179"/>
      <c r="Q584" s="179"/>
      <c r="R584" s="179"/>
      <c r="S584" s="179"/>
      <c r="Z584" s="179"/>
      <c r="AA584" s="179"/>
      <c r="AB584" s="179"/>
    </row>
    <row r="585" spans="4:28" ht="14.25" customHeight="1">
      <c r="D585" s="179"/>
      <c r="E585" s="179"/>
      <c r="F585" s="179"/>
      <c r="G585" s="179"/>
      <c r="I585" s="179"/>
      <c r="P585" s="179"/>
      <c r="Q585" s="179"/>
      <c r="R585" s="179"/>
      <c r="S585" s="179"/>
      <c r="Z585" s="179"/>
      <c r="AA585" s="179"/>
      <c r="AB585" s="179"/>
    </row>
    <row r="586" spans="4:28" ht="14.25" customHeight="1">
      <c r="D586" s="179"/>
      <c r="E586" s="179"/>
      <c r="F586" s="179"/>
      <c r="G586" s="179"/>
      <c r="P586" s="179"/>
      <c r="Q586" s="179"/>
      <c r="R586" s="179"/>
      <c r="S586" s="179"/>
      <c r="Z586" s="179"/>
      <c r="AA586" s="179"/>
      <c r="AB586" s="179"/>
    </row>
    <row r="587" spans="4:28" ht="14.25" customHeight="1">
      <c r="D587" s="179"/>
      <c r="E587" s="179"/>
      <c r="F587" s="179"/>
      <c r="G587" s="179"/>
      <c r="Z587" s="179"/>
      <c r="AA587" s="179"/>
      <c r="AB587" s="179"/>
    </row>
    <row r="588" spans="4:29" ht="14.25" customHeight="1">
      <c r="D588" s="179"/>
      <c r="E588" s="179"/>
      <c r="F588" s="179"/>
      <c r="G588" s="179"/>
      <c r="I588" s="179"/>
      <c r="R588" s="179"/>
      <c r="S588" s="179"/>
      <c r="T588" s="133"/>
      <c r="U588" s="133"/>
      <c r="V588" s="133"/>
      <c r="W588" s="133"/>
      <c r="X588" s="133"/>
      <c r="Y588" s="179"/>
      <c r="Z588" s="179"/>
      <c r="AA588" s="179"/>
      <c r="AB588" s="179"/>
      <c r="AC588" s="133"/>
    </row>
    <row r="589" spans="4:28" ht="14.25" customHeight="1">
      <c r="D589" s="179"/>
      <c r="E589" s="179"/>
      <c r="Q589" s="179"/>
      <c r="AB589" s="179"/>
    </row>
    <row r="590" spans="4:28" ht="14.25" customHeight="1">
      <c r="D590" s="179"/>
      <c r="E590" s="179"/>
      <c r="N590" s="179"/>
      <c r="O590" s="179"/>
      <c r="P590" s="179"/>
      <c r="Q590" s="179"/>
      <c r="AA590" s="179"/>
      <c r="AB590" s="179"/>
    </row>
    <row r="591" spans="4:28" ht="14.25" customHeight="1">
      <c r="D591" s="179"/>
      <c r="E591" s="179"/>
      <c r="P591" s="179"/>
      <c r="Q591" s="179"/>
      <c r="R591" s="179"/>
      <c r="S591" s="179"/>
      <c r="Z591" s="179"/>
      <c r="AA591" s="179"/>
      <c r="AB591" s="179"/>
    </row>
    <row r="592" spans="4:28" ht="14.25" customHeight="1">
      <c r="D592" s="179"/>
      <c r="E592" s="179"/>
      <c r="O592" s="179"/>
      <c r="P592" s="179"/>
      <c r="Q592" s="179"/>
      <c r="Z592" s="179"/>
      <c r="AB592" s="179"/>
    </row>
    <row r="593" spans="4:28" ht="14.25" customHeight="1">
      <c r="D593" s="179"/>
      <c r="E593" s="179"/>
      <c r="G593" s="179"/>
      <c r="Q593" s="179"/>
      <c r="Z593" s="179"/>
      <c r="AA593" s="179"/>
      <c r="AB593" s="179"/>
    </row>
    <row r="594" spans="4:28" ht="14.25" customHeight="1">
      <c r="D594" s="179"/>
      <c r="E594" s="179"/>
      <c r="F594" s="179"/>
      <c r="G594" s="179"/>
      <c r="Q594" s="179"/>
      <c r="R594" s="179"/>
      <c r="S594" s="179"/>
      <c r="Z594" s="179"/>
      <c r="AA594" s="179"/>
      <c r="AB594" s="179"/>
    </row>
    <row r="595" spans="4:29" ht="14.25" customHeight="1">
      <c r="D595" s="179"/>
      <c r="E595" s="179"/>
      <c r="F595" s="179"/>
      <c r="G595" s="179"/>
      <c r="I595" s="179"/>
      <c r="O595" s="179"/>
      <c r="P595" s="179"/>
      <c r="Q595" s="179"/>
      <c r="R595" s="179"/>
      <c r="S595" s="179"/>
      <c r="T595" s="133"/>
      <c r="U595" s="133"/>
      <c r="V595" s="133"/>
      <c r="W595" s="133"/>
      <c r="X595" s="179"/>
      <c r="Y595" s="133"/>
      <c r="Z595" s="179"/>
      <c r="AA595" s="179"/>
      <c r="AB595" s="179"/>
      <c r="AC595" s="133"/>
    </row>
    <row r="596" spans="4:29" ht="14.25" customHeight="1">
      <c r="D596" s="179"/>
      <c r="E596" s="179"/>
      <c r="F596" s="179"/>
      <c r="G596" s="179"/>
      <c r="H596" s="179"/>
      <c r="I596" s="179"/>
      <c r="N596" s="179"/>
      <c r="O596" s="179"/>
      <c r="P596" s="179"/>
      <c r="Q596" s="179"/>
      <c r="R596" s="179"/>
      <c r="S596" s="179"/>
      <c r="T596" s="133"/>
      <c r="U596" s="133"/>
      <c r="V596" s="133"/>
      <c r="W596" s="133"/>
      <c r="X596" s="179"/>
      <c r="Y596" s="133"/>
      <c r="Z596" s="179"/>
      <c r="AA596" s="179"/>
      <c r="AB596" s="179"/>
      <c r="AC596" s="133"/>
    </row>
    <row r="597" spans="4:28" ht="14.25" customHeight="1">
      <c r="D597" s="179"/>
      <c r="E597" s="179"/>
      <c r="Q597" s="179"/>
      <c r="Z597" s="179"/>
      <c r="AA597" s="179"/>
      <c r="AB597" s="179"/>
    </row>
    <row r="598" spans="4:28" ht="14.25" customHeight="1">
      <c r="D598" s="179"/>
      <c r="E598" s="179"/>
      <c r="N598" s="179"/>
      <c r="O598" s="179"/>
      <c r="P598" s="179"/>
      <c r="Q598" s="179"/>
      <c r="R598" s="179"/>
      <c r="S598" s="179"/>
      <c r="Z598" s="179"/>
      <c r="AA598" s="179"/>
      <c r="AB598" s="179"/>
    </row>
    <row r="599" spans="4:28" ht="14.25" customHeight="1">
      <c r="D599" s="179"/>
      <c r="E599" s="179"/>
      <c r="N599" s="179"/>
      <c r="P599" s="179"/>
      <c r="Q599" s="179"/>
      <c r="R599" s="179"/>
      <c r="S599" s="179"/>
      <c r="Z599" s="179"/>
      <c r="AA599" s="179"/>
      <c r="AB599" s="179"/>
    </row>
    <row r="600" spans="4:28" ht="14.25" customHeight="1">
      <c r="D600" s="179"/>
      <c r="E600" s="179"/>
      <c r="G600" s="179"/>
      <c r="O600" s="179"/>
      <c r="P600" s="179"/>
      <c r="Q600" s="179"/>
      <c r="R600" s="179"/>
      <c r="S600" s="179"/>
      <c r="Z600" s="179"/>
      <c r="AA600" s="179"/>
      <c r="AB600" s="179"/>
    </row>
    <row r="601" spans="4:28" ht="14.25" customHeight="1">
      <c r="D601" s="179"/>
      <c r="E601" s="179"/>
      <c r="F601" s="179"/>
      <c r="G601" s="179"/>
      <c r="N601" s="179"/>
      <c r="P601" s="179"/>
      <c r="Q601" s="179"/>
      <c r="R601" s="179"/>
      <c r="S601" s="179"/>
      <c r="Z601" s="179"/>
      <c r="AA601" s="179"/>
      <c r="AB601" s="179"/>
    </row>
    <row r="602" spans="4:28" ht="14.25" customHeight="1">
      <c r="D602" s="179"/>
      <c r="E602" s="179"/>
      <c r="F602" s="179"/>
      <c r="G602" s="179"/>
      <c r="Q602" s="179"/>
      <c r="R602" s="179"/>
      <c r="S602" s="179"/>
      <c r="X602" s="179"/>
      <c r="Y602" s="179"/>
      <c r="Z602" s="179"/>
      <c r="AA602" s="179"/>
      <c r="AB602" s="179"/>
    </row>
    <row r="603" spans="4:29" ht="14.25" customHeight="1">
      <c r="D603" s="179"/>
      <c r="E603" s="179"/>
      <c r="F603" s="179"/>
      <c r="G603" s="179"/>
      <c r="H603" s="179"/>
      <c r="I603" s="179"/>
      <c r="P603" s="179"/>
      <c r="Q603" s="179"/>
      <c r="R603" s="179"/>
      <c r="S603" s="179"/>
      <c r="T603" s="133"/>
      <c r="U603" s="133"/>
      <c r="V603" s="133"/>
      <c r="W603" s="133"/>
      <c r="X603" s="179"/>
      <c r="Y603" s="179"/>
      <c r="Z603" s="179"/>
      <c r="AA603" s="179"/>
      <c r="AB603" s="179"/>
      <c r="AC603" s="133"/>
    </row>
    <row r="604" spans="4:29" ht="14.25" customHeight="1">
      <c r="D604" s="179"/>
      <c r="E604" s="179"/>
      <c r="F604" s="179"/>
      <c r="G604" s="179"/>
      <c r="I604" s="179"/>
      <c r="P604" s="179"/>
      <c r="Q604" s="179"/>
      <c r="T604" s="133"/>
      <c r="U604" s="133"/>
      <c r="V604" s="133"/>
      <c r="W604" s="133"/>
      <c r="X604" s="179"/>
      <c r="Y604" s="179"/>
      <c r="Z604" s="179"/>
      <c r="AA604" s="179"/>
      <c r="AB604" s="179"/>
      <c r="AC604" s="133"/>
    </row>
    <row r="605" spans="4:28" ht="14.25" customHeight="1">
      <c r="D605" s="179"/>
      <c r="E605" s="179"/>
      <c r="AB605" s="179"/>
    </row>
    <row r="606" spans="4:28" ht="14.25" customHeight="1">
      <c r="D606" s="179"/>
      <c r="E606" s="179"/>
      <c r="N606" s="179"/>
      <c r="O606" s="179"/>
      <c r="P606" s="179"/>
      <c r="Q606" s="179"/>
      <c r="AA606" s="179"/>
      <c r="AB606" s="179"/>
    </row>
    <row r="607" spans="4:28" ht="14.25" customHeight="1">
      <c r="D607" s="179"/>
      <c r="E607" s="179"/>
      <c r="F607" s="179"/>
      <c r="P607" s="179"/>
      <c r="Q607" s="179"/>
      <c r="R607" s="179"/>
      <c r="Z607" s="179"/>
      <c r="AB607" s="179"/>
    </row>
    <row r="608" spans="4:28" ht="14.25" customHeight="1">
      <c r="D608" s="179"/>
      <c r="E608" s="179"/>
      <c r="F608" s="179"/>
      <c r="G608" s="179"/>
      <c r="P608" s="179"/>
      <c r="Q608" s="179"/>
      <c r="R608" s="179"/>
      <c r="S608" s="179"/>
      <c r="AA608" s="179"/>
      <c r="AB608" s="179"/>
    </row>
    <row r="609" spans="4:28" ht="14.25" customHeight="1">
      <c r="D609" s="179"/>
      <c r="E609" s="179"/>
      <c r="F609" s="179"/>
      <c r="G609" s="179"/>
      <c r="N609" s="179"/>
      <c r="Q609" s="179"/>
      <c r="R609" s="179"/>
      <c r="S609" s="179"/>
      <c r="Z609" s="179"/>
      <c r="AB609" s="179"/>
    </row>
    <row r="610" spans="4:28" ht="14.25" customHeight="1">
      <c r="D610" s="179"/>
      <c r="E610" s="179"/>
      <c r="F610" s="179"/>
      <c r="G610" s="179"/>
      <c r="Q610" s="179"/>
      <c r="R610" s="179"/>
      <c r="S610" s="179"/>
      <c r="AA610" s="179"/>
      <c r="AB610" s="179"/>
    </row>
    <row r="611" spans="4:29" ht="14.25" customHeight="1">
      <c r="D611" s="179"/>
      <c r="E611" s="179"/>
      <c r="F611" s="179"/>
      <c r="G611" s="179"/>
      <c r="I611" s="179"/>
      <c r="R611" s="179"/>
      <c r="S611" s="179"/>
      <c r="T611" s="133"/>
      <c r="U611" s="133"/>
      <c r="V611" s="133"/>
      <c r="W611" s="133"/>
      <c r="X611" s="179"/>
      <c r="Y611" s="179"/>
      <c r="Z611" s="179"/>
      <c r="AA611" s="179"/>
      <c r="AB611" s="179"/>
      <c r="AC611" s="133"/>
    </row>
    <row r="612" spans="4:28" ht="14.25" customHeight="1">
      <c r="D612" s="179"/>
      <c r="E612" s="179"/>
      <c r="G612" s="179"/>
      <c r="AB612" s="179"/>
    </row>
    <row r="613" spans="4:28" ht="14.25" customHeight="1">
      <c r="D613" s="179"/>
      <c r="E613" s="179"/>
      <c r="G613" s="179"/>
      <c r="P613" s="179"/>
      <c r="Q613" s="179"/>
      <c r="AB613" s="179"/>
    </row>
    <row r="614" spans="4:28" ht="14.25" customHeight="1">
      <c r="D614" s="179"/>
      <c r="E614" s="179"/>
      <c r="G614" s="179"/>
      <c r="Q614" s="179"/>
      <c r="S614" s="179"/>
      <c r="Z614" s="179"/>
      <c r="AB614" s="179"/>
    </row>
    <row r="615" spans="4:28" ht="14.25" customHeight="1">
      <c r="D615" s="179"/>
      <c r="E615" s="179"/>
      <c r="F615" s="179"/>
      <c r="G615" s="179"/>
      <c r="P615" s="179"/>
      <c r="Q615" s="179"/>
      <c r="R615" s="179"/>
      <c r="Z615" s="179"/>
      <c r="AA615" s="179"/>
      <c r="AB615" s="179"/>
    </row>
    <row r="616" spans="4:28" ht="14.25" customHeight="1">
      <c r="D616" s="179"/>
      <c r="E616" s="179"/>
      <c r="F616" s="179"/>
      <c r="G616" s="179"/>
      <c r="Q616" s="179"/>
      <c r="AA616" s="179"/>
      <c r="AB616" s="179"/>
    </row>
    <row r="617" spans="4:28" ht="14.25" customHeight="1">
      <c r="D617" s="179"/>
      <c r="E617" s="179"/>
      <c r="F617" s="179"/>
      <c r="G617" s="179"/>
      <c r="R617" s="179"/>
      <c r="S617" s="179"/>
      <c r="AA617" s="179"/>
      <c r="AB617" s="179"/>
    </row>
    <row r="618" spans="4:28" ht="14.25" customHeight="1">
      <c r="D618" s="179"/>
      <c r="E618" s="179"/>
      <c r="F618" s="179"/>
      <c r="G618" s="179"/>
      <c r="R618" s="179"/>
      <c r="S618" s="179"/>
      <c r="AA618" s="179"/>
      <c r="AB618" s="179"/>
    </row>
    <row r="619" spans="4:29" ht="14.25" customHeight="1">
      <c r="D619" s="179"/>
      <c r="E619" s="179"/>
      <c r="F619" s="179"/>
      <c r="G619" s="179"/>
      <c r="I619" s="179"/>
      <c r="R619" s="179"/>
      <c r="S619" s="179"/>
      <c r="T619" s="133"/>
      <c r="U619" s="133"/>
      <c r="V619" s="133"/>
      <c r="W619" s="133"/>
      <c r="X619" s="179"/>
      <c r="Y619" s="179"/>
      <c r="Z619" s="179"/>
      <c r="AA619" s="179"/>
      <c r="AB619" s="179"/>
      <c r="AC619" s="133"/>
    </row>
    <row r="620" spans="4:29" ht="14.25" customHeight="1">
      <c r="D620" s="179"/>
      <c r="E620" s="179"/>
      <c r="F620" s="179"/>
      <c r="G620" s="179"/>
      <c r="I620" s="179"/>
      <c r="P620" s="179"/>
      <c r="Q620" s="179"/>
      <c r="R620" s="179"/>
      <c r="S620" s="179"/>
      <c r="T620" s="133"/>
      <c r="U620" s="133"/>
      <c r="V620" s="133"/>
      <c r="W620" s="133"/>
      <c r="X620" s="179"/>
      <c r="Y620" s="133"/>
      <c r="Z620" s="179"/>
      <c r="AA620" s="179"/>
      <c r="AB620" s="179"/>
      <c r="AC620" s="133"/>
    </row>
    <row r="621" spans="4:28" ht="14.25" customHeight="1">
      <c r="D621" s="179"/>
      <c r="E621" s="179"/>
      <c r="Z621" s="179"/>
      <c r="AB621" s="179"/>
    </row>
    <row r="622" spans="4:28" ht="14.25" customHeight="1">
      <c r="D622" s="179"/>
      <c r="E622" s="179"/>
      <c r="O622" s="179"/>
      <c r="P622" s="179"/>
      <c r="Q622" s="179"/>
      <c r="Z622" s="179"/>
      <c r="AB622" s="179"/>
    </row>
    <row r="623" spans="4:28" ht="14.25" customHeight="1">
      <c r="D623" s="179"/>
      <c r="E623" s="179"/>
      <c r="G623" s="179"/>
      <c r="P623" s="179"/>
      <c r="Q623" s="179"/>
      <c r="Z623" s="179"/>
      <c r="AB623" s="179"/>
    </row>
    <row r="624" spans="4:28" ht="14.25" customHeight="1">
      <c r="D624" s="179"/>
      <c r="E624" s="179"/>
      <c r="F624" s="179"/>
      <c r="G624" s="179"/>
      <c r="N624" s="179"/>
      <c r="O624" s="179"/>
      <c r="P624" s="179"/>
      <c r="Q624" s="179"/>
      <c r="R624" s="179"/>
      <c r="S624" s="179"/>
      <c r="Z624" s="179"/>
      <c r="AA624" s="179"/>
      <c r="AB624" s="179"/>
    </row>
    <row r="625" spans="4:28" ht="14.25" customHeight="1">
      <c r="D625" s="179"/>
      <c r="E625" s="179"/>
      <c r="F625" s="179"/>
      <c r="G625" s="179"/>
      <c r="R625" s="179"/>
      <c r="Z625" s="179"/>
      <c r="AA625" s="179"/>
      <c r="AB625" s="179"/>
    </row>
    <row r="626" spans="4:28" ht="14.25" customHeight="1">
      <c r="D626" s="179"/>
      <c r="E626" s="179"/>
      <c r="F626" s="179"/>
      <c r="G626" s="179"/>
      <c r="Q626" s="179"/>
      <c r="Z626" s="179"/>
      <c r="AB626" s="179"/>
    </row>
    <row r="627" spans="4:28" ht="14.25" customHeight="1">
      <c r="D627" s="179"/>
      <c r="E627" s="179"/>
      <c r="F627" s="179"/>
      <c r="G627" s="179"/>
      <c r="I627" s="179"/>
      <c r="R627" s="179"/>
      <c r="S627" s="179"/>
      <c r="X627" s="179"/>
      <c r="Y627" s="179"/>
      <c r="Z627" s="179"/>
      <c r="AA627" s="179"/>
      <c r="AB627" s="179"/>
    </row>
    <row r="628" spans="4:28" ht="14.25" customHeight="1">
      <c r="D628" s="179"/>
      <c r="E628" s="179"/>
      <c r="F628" s="179"/>
      <c r="G628" s="179"/>
      <c r="H628" s="179"/>
      <c r="I628" s="179"/>
      <c r="P628" s="179"/>
      <c r="Q628" s="179"/>
      <c r="R628" s="179"/>
      <c r="S628" s="179"/>
      <c r="Y628" s="179"/>
      <c r="Z628" s="179"/>
      <c r="AA628" s="179"/>
      <c r="AB628" s="179"/>
    </row>
    <row r="629" spans="4:28" ht="14.25" customHeight="1">
      <c r="D629" s="179"/>
      <c r="E629" s="179"/>
      <c r="F629" s="179"/>
      <c r="G629" s="179"/>
      <c r="I629" s="179"/>
      <c r="R629" s="179"/>
      <c r="S629" s="179"/>
      <c r="Z629" s="179"/>
      <c r="AB629" s="179"/>
    </row>
    <row r="630" spans="4:28" ht="14.25" customHeight="1">
      <c r="D630" s="179"/>
      <c r="E630" s="179"/>
      <c r="Q630" s="179"/>
      <c r="AB630" s="179"/>
    </row>
    <row r="631" spans="4:28" ht="14.25" customHeight="1">
      <c r="D631" s="179"/>
      <c r="E631" s="179"/>
      <c r="N631" s="179"/>
      <c r="O631" s="179"/>
      <c r="P631" s="179"/>
      <c r="Q631" s="179"/>
      <c r="S631" s="179"/>
      <c r="AB631" s="179"/>
    </row>
    <row r="632" spans="4:28" ht="14.25" customHeight="1">
      <c r="D632" s="179"/>
      <c r="E632" s="179"/>
      <c r="G632" s="179"/>
      <c r="Q632" s="179"/>
      <c r="S632" s="179"/>
      <c r="Z632" s="179"/>
      <c r="AB632" s="179"/>
    </row>
    <row r="633" spans="4:28" ht="14.25" customHeight="1">
      <c r="D633" s="179"/>
      <c r="E633" s="179"/>
      <c r="F633" s="179"/>
      <c r="G633" s="179"/>
      <c r="P633" s="179"/>
      <c r="Q633" s="179"/>
      <c r="R633" s="179"/>
      <c r="S633" s="179"/>
      <c r="Y633" s="179"/>
      <c r="Z633" s="179"/>
      <c r="AA633" s="179"/>
      <c r="AB633" s="179"/>
    </row>
    <row r="634" spans="4:28" ht="14.25" customHeight="1">
      <c r="D634" s="179"/>
      <c r="E634" s="179"/>
      <c r="F634" s="179"/>
      <c r="G634" s="179"/>
      <c r="Q634" s="179"/>
      <c r="R634" s="179"/>
      <c r="S634" s="179"/>
      <c r="Z634" s="179"/>
      <c r="AA634" s="179"/>
      <c r="AB634" s="179"/>
    </row>
    <row r="635" spans="4:28" ht="14.25" customHeight="1">
      <c r="D635" s="179"/>
      <c r="E635" s="179"/>
      <c r="F635" s="179"/>
      <c r="G635" s="179"/>
      <c r="Q635" s="179"/>
      <c r="S635" s="179"/>
      <c r="Z635" s="179"/>
      <c r="AA635" s="179"/>
      <c r="AB635" s="179"/>
    </row>
    <row r="636" spans="4:28" ht="14.25" customHeight="1">
      <c r="D636" s="179"/>
      <c r="E636" s="179"/>
      <c r="F636" s="179"/>
      <c r="G636" s="179"/>
      <c r="I636" s="179"/>
      <c r="Q636" s="179"/>
      <c r="R636" s="179"/>
      <c r="S636" s="179"/>
      <c r="X636" s="179"/>
      <c r="Z636" s="179"/>
      <c r="AA636" s="179"/>
      <c r="AB636" s="179"/>
    </row>
    <row r="637" spans="4:28" ht="14.25" customHeight="1">
      <c r="D637" s="179"/>
      <c r="E637" s="179"/>
      <c r="F637" s="179"/>
      <c r="G637" s="179"/>
      <c r="H637" s="179"/>
      <c r="I637" s="179"/>
      <c r="P637" s="179"/>
      <c r="Q637" s="179"/>
      <c r="S637" s="179"/>
      <c r="X637" s="179"/>
      <c r="Y637" s="179"/>
      <c r="Z637" s="179"/>
      <c r="AA637" s="179"/>
      <c r="AB637" s="179"/>
    </row>
    <row r="638" spans="4:29" ht="14.25" customHeight="1">
      <c r="D638" s="179"/>
      <c r="E638" s="179"/>
      <c r="F638" s="179"/>
      <c r="G638" s="179"/>
      <c r="I638" s="179"/>
      <c r="P638" s="179"/>
      <c r="Q638" s="179"/>
      <c r="T638" s="133"/>
      <c r="U638" s="133"/>
      <c r="V638" s="133"/>
      <c r="W638" s="133"/>
      <c r="X638" s="179"/>
      <c r="Y638" s="133"/>
      <c r="Z638" s="179"/>
      <c r="AA638" s="179"/>
      <c r="AB638" s="179"/>
      <c r="AC638" s="133"/>
    </row>
    <row r="639" spans="4:28" ht="14.25" customHeight="1">
      <c r="D639" s="179"/>
      <c r="E639" s="179"/>
      <c r="Q639" s="179"/>
      <c r="AB639" s="179"/>
    </row>
    <row r="640" spans="4:28" ht="14.25" customHeight="1">
      <c r="D640" s="179"/>
      <c r="E640" s="179"/>
      <c r="N640" s="179"/>
      <c r="O640" s="179"/>
      <c r="Q640" s="179"/>
      <c r="Z640" s="179"/>
      <c r="AB640" s="179"/>
    </row>
    <row r="641" spans="4:28" ht="14.25" customHeight="1">
      <c r="D641" s="179"/>
      <c r="E641" s="179"/>
      <c r="G641" s="179"/>
      <c r="O641" s="179"/>
      <c r="P641" s="179"/>
      <c r="Q641" s="179"/>
      <c r="Z641" s="179"/>
      <c r="AA641" s="179"/>
      <c r="AB641" s="179"/>
    </row>
    <row r="642" spans="4:28" ht="14.25" customHeight="1">
      <c r="D642" s="179"/>
      <c r="E642" s="179"/>
      <c r="G642" s="179"/>
      <c r="P642" s="179"/>
      <c r="Q642" s="179"/>
      <c r="R642" s="179"/>
      <c r="S642" s="179"/>
      <c r="Z642" s="179"/>
      <c r="AA642" s="179"/>
      <c r="AB642" s="179"/>
    </row>
    <row r="643" spans="4:28" ht="14.25" customHeight="1">
      <c r="D643" s="179"/>
      <c r="E643" s="179"/>
      <c r="F643" s="179"/>
      <c r="G643" s="179"/>
      <c r="I643" s="179"/>
      <c r="P643" s="179"/>
      <c r="Q643" s="179"/>
      <c r="R643" s="179"/>
      <c r="S643" s="179"/>
      <c r="Z643" s="179"/>
      <c r="AA643" s="179"/>
      <c r="AB643" s="179"/>
    </row>
    <row r="644" spans="4:28" ht="14.25" customHeight="1">
      <c r="D644" s="179"/>
      <c r="E644" s="179"/>
      <c r="F644" s="179"/>
      <c r="G644" s="179"/>
      <c r="Q644" s="179"/>
      <c r="R644" s="179"/>
      <c r="S644" s="179"/>
      <c r="Z644" s="179"/>
      <c r="AA644" s="179"/>
      <c r="AB644" s="179"/>
    </row>
    <row r="645" spans="4:28" ht="14.25" customHeight="1">
      <c r="D645" s="179"/>
      <c r="E645" s="179"/>
      <c r="F645" s="179"/>
      <c r="G645" s="179"/>
      <c r="P645" s="179"/>
      <c r="Q645" s="179"/>
      <c r="R645" s="179"/>
      <c r="S645" s="179"/>
      <c r="X645" s="179"/>
      <c r="AA645" s="179"/>
      <c r="AB645" s="179"/>
    </row>
    <row r="646" spans="4:28" ht="14.25" customHeight="1">
      <c r="D646" s="179"/>
      <c r="E646" s="179"/>
      <c r="Z646" s="179"/>
      <c r="AB646" s="179"/>
    </row>
    <row r="647" spans="4:28" ht="14.25" customHeight="1">
      <c r="D647" s="179"/>
      <c r="E647" s="179"/>
      <c r="P647" s="179"/>
      <c r="Z647" s="179"/>
      <c r="AA647" s="179"/>
      <c r="AB647" s="179"/>
    </row>
    <row r="648" spans="4:28" ht="14.25" customHeight="1">
      <c r="D648" s="179"/>
      <c r="E648" s="179"/>
      <c r="G648" s="179"/>
      <c r="O648" s="179"/>
      <c r="Q648" s="179"/>
      <c r="Z648" s="179"/>
      <c r="AB648" s="179"/>
    </row>
    <row r="649" spans="4:28" ht="14.25" customHeight="1">
      <c r="D649" s="179"/>
      <c r="E649" s="179"/>
      <c r="F649" s="179"/>
      <c r="G649" s="179"/>
      <c r="O649" s="179"/>
      <c r="Z649" s="179"/>
      <c r="AA649" s="179"/>
      <c r="AB649" s="179"/>
    </row>
    <row r="650" spans="4:28" ht="14.25" customHeight="1">
      <c r="D650" s="179"/>
      <c r="E650" s="179"/>
      <c r="F650" s="179"/>
      <c r="G650" s="179"/>
      <c r="O650" s="179"/>
      <c r="P650" s="179"/>
      <c r="Q650" s="179"/>
      <c r="R650" s="179"/>
      <c r="S650" s="179"/>
      <c r="X650" s="179"/>
      <c r="Z650" s="179"/>
      <c r="AA650" s="179"/>
      <c r="AB650" s="179"/>
    </row>
    <row r="651" spans="4:28" ht="14.25" customHeight="1">
      <c r="D651" s="179"/>
      <c r="E651" s="179"/>
      <c r="F651" s="179"/>
      <c r="G651" s="179"/>
      <c r="R651" s="179"/>
      <c r="Z651" s="179"/>
      <c r="AB651" s="179"/>
    </row>
    <row r="652" spans="4:28" ht="14.25" customHeight="1">
      <c r="D652" s="179"/>
      <c r="E652" s="179"/>
      <c r="F652" s="179"/>
      <c r="G652" s="179"/>
      <c r="Q652" s="179"/>
      <c r="R652" s="179"/>
      <c r="S652" s="179"/>
      <c r="X652" s="179"/>
      <c r="Z652" s="179"/>
      <c r="AA652" s="179"/>
      <c r="AB652" s="179"/>
    </row>
    <row r="653" spans="4:28" ht="14.25" customHeight="1">
      <c r="D653" s="179"/>
      <c r="E653" s="179"/>
      <c r="F653" s="179"/>
      <c r="G653" s="179"/>
      <c r="I653" s="179"/>
      <c r="R653" s="179"/>
      <c r="S653" s="179"/>
      <c r="X653" s="179"/>
      <c r="Z653" s="179"/>
      <c r="AA653" s="179"/>
      <c r="AB653" s="179"/>
    </row>
    <row r="654" spans="4:29" ht="14.25" customHeight="1">
      <c r="D654" s="179"/>
      <c r="E654" s="179"/>
      <c r="F654" s="179"/>
      <c r="G654" s="179"/>
      <c r="S654" s="179"/>
      <c r="T654" s="133"/>
      <c r="U654" s="133"/>
      <c r="V654" s="133"/>
      <c r="W654" s="133"/>
      <c r="X654" s="179"/>
      <c r="Y654" s="133"/>
      <c r="Z654" s="179"/>
      <c r="AA654" s="179"/>
      <c r="AB654" s="179"/>
      <c r="AC654" s="133"/>
    </row>
    <row r="655" spans="4:28" ht="14.25" customHeight="1">
      <c r="D655" s="179"/>
      <c r="E655" s="179"/>
      <c r="G655" s="179"/>
      <c r="Q655" s="179"/>
      <c r="AB655" s="179"/>
    </row>
    <row r="656" spans="4:28" ht="14.25" customHeight="1">
      <c r="D656" s="179"/>
      <c r="E656" s="179"/>
      <c r="G656" s="179"/>
      <c r="N656" s="179"/>
      <c r="P656" s="179"/>
      <c r="Q656" s="179"/>
      <c r="R656" s="179"/>
      <c r="AA656" s="179"/>
      <c r="AB656" s="179"/>
    </row>
    <row r="657" spans="4:28" ht="14.25" customHeight="1">
      <c r="D657" s="179"/>
      <c r="E657" s="179"/>
      <c r="G657" s="179"/>
      <c r="Q657" s="179"/>
      <c r="S657" s="179"/>
      <c r="AB657" s="179"/>
    </row>
    <row r="658" spans="4:28" ht="14.25" customHeight="1">
      <c r="D658" s="179"/>
      <c r="E658" s="179"/>
      <c r="F658" s="179"/>
      <c r="G658" s="179"/>
      <c r="P658" s="179"/>
      <c r="Q658" s="179"/>
      <c r="R658" s="179"/>
      <c r="S658" s="179"/>
      <c r="AA658" s="179"/>
      <c r="AB658" s="179"/>
    </row>
    <row r="659" spans="4:28" ht="14.25" customHeight="1">
      <c r="D659" s="179"/>
      <c r="E659" s="179"/>
      <c r="F659" s="179"/>
      <c r="G659" s="179"/>
      <c r="N659" s="179"/>
      <c r="O659" s="179"/>
      <c r="Q659" s="179"/>
      <c r="R659" s="179"/>
      <c r="Z659" s="179"/>
      <c r="AA659" s="179"/>
      <c r="AB659" s="179"/>
    </row>
    <row r="660" spans="4:28" ht="14.25" customHeight="1">
      <c r="D660" s="179"/>
      <c r="E660" s="179"/>
      <c r="F660" s="179"/>
      <c r="G660" s="179"/>
      <c r="P660" s="179"/>
      <c r="Q660" s="179"/>
      <c r="R660" s="179"/>
      <c r="S660" s="179"/>
      <c r="Z660" s="179"/>
      <c r="AA660" s="179"/>
      <c r="AB660" s="179"/>
    </row>
    <row r="661" spans="4:28" ht="14.25" customHeight="1">
      <c r="D661" s="179"/>
      <c r="E661" s="179"/>
      <c r="F661" s="179"/>
      <c r="G661" s="179"/>
      <c r="I661" s="179"/>
      <c r="Q661" s="179"/>
      <c r="R661" s="179"/>
      <c r="S661" s="179"/>
      <c r="X661" s="179"/>
      <c r="Y661" s="179"/>
      <c r="Z661" s="179"/>
      <c r="AA661" s="179"/>
      <c r="AB661" s="179"/>
    </row>
    <row r="662" spans="4:28" ht="14.25" customHeight="1">
      <c r="D662" s="179"/>
      <c r="E662" s="179"/>
      <c r="G662" s="179"/>
      <c r="Q662" s="179"/>
      <c r="AA662" s="179"/>
      <c r="AB662" s="179"/>
    </row>
    <row r="663" spans="4:28" ht="14.25" customHeight="1">
      <c r="D663" s="179"/>
      <c r="E663" s="179"/>
      <c r="G663" s="179"/>
      <c r="O663" s="179"/>
      <c r="P663" s="179"/>
      <c r="Q663" s="179"/>
      <c r="AA663" s="179"/>
      <c r="AB663" s="179"/>
    </row>
    <row r="664" spans="4:28" ht="14.25" customHeight="1">
      <c r="D664" s="179"/>
      <c r="E664" s="179"/>
      <c r="G664" s="179"/>
      <c r="Q664" s="179"/>
      <c r="Z664" s="179"/>
      <c r="AA664" s="179"/>
      <c r="AB664" s="179"/>
    </row>
    <row r="665" spans="4:28" ht="14.25" customHeight="1">
      <c r="D665" s="179"/>
      <c r="E665" s="179"/>
      <c r="F665" s="179"/>
      <c r="G665" s="179"/>
      <c r="Q665" s="179"/>
      <c r="R665" s="179"/>
      <c r="Z665" s="179"/>
      <c r="AA665" s="179"/>
      <c r="AB665" s="179"/>
    </row>
    <row r="666" spans="4:28" ht="14.25" customHeight="1">
      <c r="D666" s="179"/>
      <c r="E666" s="179"/>
      <c r="F666" s="179"/>
      <c r="G666" s="179"/>
      <c r="P666" s="179"/>
      <c r="Q666" s="179"/>
      <c r="R666" s="179"/>
      <c r="S666" s="179"/>
      <c r="Z666" s="179"/>
      <c r="AA666" s="179"/>
      <c r="AB666" s="179"/>
    </row>
    <row r="667" spans="4:28" ht="14.25" customHeight="1">
      <c r="D667" s="179"/>
      <c r="E667" s="179"/>
      <c r="F667" s="179"/>
      <c r="G667" s="179"/>
      <c r="Q667" s="179"/>
      <c r="R667" s="179"/>
      <c r="S667" s="179"/>
      <c r="X667" s="179"/>
      <c r="Z667" s="179"/>
      <c r="AA667" s="179"/>
      <c r="AB667" s="179"/>
    </row>
    <row r="668" spans="4:29" ht="14.25" customHeight="1">
      <c r="D668" s="179"/>
      <c r="E668" s="179"/>
      <c r="F668" s="179"/>
      <c r="G668" s="179"/>
      <c r="I668" s="179"/>
      <c r="N668" s="179"/>
      <c r="O668" s="179"/>
      <c r="P668" s="179"/>
      <c r="Q668" s="179"/>
      <c r="R668" s="179"/>
      <c r="S668" s="179"/>
      <c r="T668" s="133"/>
      <c r="U668" s="133"/>
      <c r="V668" s="133"/>
      <c r="W668" s="133"/>
      <c r="X668" s="179"/>
      <c r="Y668" s="133"/>
      <c r="Z668" s="179"/>
      <c r="AA668" s="179"/>
      <c r="AB668" s="179"/>
      <c r="AC668" s="133"/>
    </row>
    <row r="669" spans="4:28" ht="14.25" customHeight="1">
      <c r="D669" s="179"/>
      <c r="E669" s="179"/>
      <c r="G669" s="179"/>
      <c r="Z669" s="179"/>
      <c r="AB669" s="179"/>
    </row>
    <row r="670" spans="4:28" ht="14.25" customHeight="1">
      <c r="D670" s="179"/>
      <c r="E670" s="179"/>
      <c r="G670" s="179"/>
      <c r="N670" s="179"/>
      <c r="O670" s="179"/>
      <c r="Q670" s="179"/>
      <c r="R670" s="179"/>
      <c r="S670" s="179"/>
      <c r="Z670" s="179"/>
      <c r="AB670" s="179"/>
    </row>
    <row r="671" spans="4:28" ht="14.25" customHeight="1">
      <c r="D671" s="179"/>
      <c r="E671" s="179"/>
      <c r="F671" s="179"/>
      <c r="G671" s="179"/>
      <c r="O671" s="179"/>
      <c r="P671" s="179"/>
      <c r="Q671" s="179"/>
      <c r="S671" s="179"/>
      <c r="Z671" s="179"/>
      <c r="AA671" s="179"/>
      <c r="AB671" s="179"/>
    </row>
    <row r="672" spans="4:28" ht="14.25" customHeight="1">
      <c r="D672" s="179"/>
      <c r="E672" s="179"/>
      <c r="F672" s="179"/>
      <c r="G672" s="179"/>
      <c r="P672" s="179"/>
      <c r="Q672" s="179"/>
      <c r="R672" s="179"/>
      <c r="S672" s="179"/>
      <c r="Z672" s="179"/>
      <c r="AA672" s="179"/>
      <c r="AB672" s="179"/>
    </row>
    <row r="673" spans="4:28" ht="14.25" customHeight="1">
      <c r="D673" s="179"/>
      <c r="E673" s="179"/>
      <c r="F673" s="179"/>
      <c r="G673" s="179"/>
      <c r="O673" s="179"/>
      <c r="P673" s="179"/>
      <c r="Q673" s="179"/>
      <c r="R673" s="179"/>
      <c r="S673" s="179"/>
      <c r="X673" s="179"/>
      <c r="Z673" s="179"/>
      <c r="AA673" s="179"/>
      <c r="AB673" s="179"/>
    </row>
    <row r="674" spans="4:28" ht="14.25" customHeight="1">
      <c r="D674" s="179"/>
      <c r="E674" s="179"/>
      <c r="F674" s="179"/>
      <c r="G674" s="179"/>
      <c r="I674" s="179"/>
      <c r="P674" s="179"/>
      <c r="Q674" s="179"/>
      <c r="Z674" s="179"/>
      <c r="AA674" s="179"/>
      <c r="AB674" s="179"/>
    </row>
    <row r="675" spans="4:28" ht="14.25" customHeight="1">
      <c r="D675" s="179"/>
      <c r="E675" s="179"/>
      <c r="F675" s="179"/>
      <c r="G675" s="179"/>
      <c r="R675" s="179"/>
      <c r="S675" s="179"/>
      <c r="X675" s="179"/>
      <c r="Z675" s="179"/>
      <c r="AA675" s="179"/>
      <c r="AB675" s="179"/>
    </row>
    <row r="676" spans="4:28" ht="14.25" customHeight="1">
      <c r="D676" s="179"/>
      <c r="E676" s="179"/>
      <c r="F676" s="179"/>
      <c r="G676" s="179"/>
      <c r="I676" s="179"/>
      <c r="P676" s="179"/>
      <c r="Q676" s="179"/>
      <c r="S676" s="179"/>
      <c r="X676" s="179"/>
      <c r="Y676" s="179"/>
      <c r="Z676" s="179"/>
      <c r="AA676" s="179"/>
      <c r="AB676" s="179"/>
    </row>
    <row r="677" spans="4:28" ht="14.25" customHeight="1">
      <c r="D677" s="179"/>
      <c r="E677" s="179"/>
      <c r="Q677" s="179"/>
      <c r="Z677" s="179"/>
      <c r="AB677" s="179"/>
    </row>
    <row r="678" spans="4:28" ht="14.25" customHeight="1">
      <c r="D678" s="179"/>
      <c r="E678" s="179"/>
      <c r="I678" s="179"/>
      <c r="N678" s="179"/>
      <c r="O678" s="179"/>
      <c r="P678" s="179"/>
      <c r="Q678" s="179"/>
      <c r="R678" s="179"/>
      <c r="Z678" s="179"/>
      <c r="AB678" s="179"/>
    </row>
    <row r="679" spans="4:28" ht="14.25" customHeight="1">
      <c r="D679" s="179"/>
      <c r="E679" s="179"/>
      <c r="F679" s="179"/>
      <c r="G679" s="179"/>
      <c r="N679" s="179"/>
      <c r="O679" s="179"/>
      <c r="P679" s="179"/>
      <c r="Q679" s="179"/>
      <c r="R679" s="179"/>
      <c r="S679" s="179"/>
      <c r="Z679" s="179"/>
      <c r="AA679" s="179"/>
      <c r="AB679" s="179"/>
    </row>
    <row r="680" spans="4:28" ht="14.25" customHeight="1">
      <c r="D680" s="179"/>
      <c r="E680" s="179"/>
      <c r="F680" s="179"/>
      <c r="G680" s="179"/>
      <c r="P680" s="179"/>
      <c r="Q680" s="179"/>
      <c r="S680" s="179"/>
      <c r="Y680" s="179"/>
      <c r="Z680" s="179"/>
      <c r="AA680" s="179"/>
      <c r="AB680" s="179"/>
    </row>
    <row r="681" spans="4:28" ht="14.25" customHeight="1">
      <c r="D681" s="179"/>
      <c r="E681" s="179"/>
      <c r="F681" s="179"/>
      <c r="G681" s="179"/>
      <c r="I681" s="179"/>
      <c r="P681" s="179"/>
      <c r="Q681" s="179"/>
      <c r="R681" s="179"/>
      <c r="S681" s="179"/>
      <c r="X681" s="179"/>
      <c r="Y681" s="179"/>
      <c r="Z681" s="179"/>
      <c r="AA681" s="179"/>
      <c r="AB681" s="179"/>
    </row>
    <row r="682" spans="4:28" ht="14.25" customHeight="1">
      <c r="D682" s="179"/>
      <c r="E682" s="179"/>
      <c r="F682" s="179"/>
      <c r="G682" s="179"/>
      <c r="O682" s="179"/>
      <c r="Q682" s="179"/>
      <c r="R682" s="179"/>
      <c r="X682" s="179"/>
      <c r="Y682" s="179"/>
      <c r="Z682" s="179"/>
      <c r="AA682" s="179"/>
      <c r="AB682" s="179"/>
    </row>
    <row r="683" spans="4:29" ht="14.25" customHeight="1">
      <c r="D683" s="179"/>
      <c r="E683" s="179"/>
      <c r="F683" s="179"/>
      <c r="G683" s="179"/>
      <c r="I683" s="179"/>
      <c r="P683" s="179"/>
      <c r="Q683" s="179"/>
      <c r="R683" s="179"/>
      <c r="S683" s="179"/>
      <c r="T683" s="133"/>
      <c r="U683" s="133"/>
      <c r="V683" s="133"/>
      <c r="W683" s="133"/>
      <c r="X683" s="179"/>
      <c r="Y683" s="133"/>
      <c r="Z683" s="179"/>
      <c r="AA683" s="179"/>
      <c r="AB683" s="179"/>
      <c r="AC683" s="133"/>
    </row>
    <row r="684" spans="4:29" ht="14.25" customHeight="1">
      <c r="D684" s="179"/>
      <c r="E684" s="179"/>
      <c r="F684" s="179"/>
      <c r="G684" s="179"/>
      <c r="H684" s="179"/>
      <c r="I684" s="179"/>
      <c r="N684" s="179"/>
      <c r="O684" s="179"/>
      <c r="P684" s="179"/>
      <c r="Q684" s="179"/>
      <c r="S684" s="179"/>
      <c r="T684" s="133"/>
      <c r="U684" s="133"/>
      <c r="V684" s="133"/>
      <c r="W684" s="133"/>
      <c r="X684" s="179"/>
      <c r="Y684" s="179"/>
      <c r="Z684" s="179"/>
      <c r="AA684" s="179"/>
      <c r="AB684" s="179"/>
      <c r="AC684" s="133"/>
    </row>
    <row r="685" spans="4:28" ht="14.25" customHeight="1">
      <c r="D685" s="179"/>
      <c r="E685" s="179"/>
      <c r="P685" s="179"/>
      <c r="Q685" s="179"/>
      <c r="Z685" s="179"/>
      <c r="AA685" s="179"/>
      <c r="AB685" s="179"/>
    </row>
    <row r="686" spans="4:28" ht="14.25" customHeight="1">
      <c r="D686" s="179"/>
      <c r="E686" s="179"/>
      <c r="N686" s="179"/>
      <c r="O686" s="179"/>
      <c r="P686" s="179"/>
      <c r="Q686" s="179"/>
      <c r="Y686" s="179"/>
      <c r="Z686" s="179"/>
      <c r="AA686" s="179"/>
      <c r="AB686" s="179"/>
    </row>
    <row r="687" spans="4:28" ht="14.25" customHeight="1">
      <c r="D687" s="179"/>
      <c r="E687" s="179"/>
      <c r="O687" s="179"/>
      <c r="P687" s="179"/>
      <c r="Q687" s="179"/>
      <c r="R687" s="179"/>
      <c r="Y687" s="179"/>
      <c r="Z687" s="179"/>
      <c r="AA687" s="179"/>
      <c r="AB687" s="179"/>
    </row>
    <row r="688" spans="4:28" ht="14.25" customHeight="1">
      <c r="D688" s="179"/>
      <c r="E688" s="179"/>
      <c r="G688" s="179"/>
      <c r="I688" s="179"/>
      <c r="N688" s="179"/>
      <c r="O688" s="179"/>
      <c r="P688" s="179"/>
      <c r="Q688" s="179"/>
      <c r="R688" s="179"/>
      <c r="S688" s="179"/>
      <c r="X688" s="179"/>
      <c r="Z688" s="179"/>
      <c r="AA688" s="179"/>
      <c r="AB688" s="179"/>
    </row>
    <row r="689" spans="4:28" ht="14.25" customHeight="1">
      <c r="D689" s="179"/>
      <c r="E689" s="179"/>
      <c r="F689" s="179"/>
      <c r="G689" s="179"/>
      <c r="I689" s="179"/>
      <c r="P689" s="179"/>
      <c r="Q689" s="179"/>
      <c r="S689" s="179"/>
      <c r="X689" s="179"/>
      <c r="Y689" s="179"/>
      <c r="Z689" s="179"/>
      <c r="AA689" s="179"/>
      <c r="AB689" s="179"/>
    </row>
    <row r="690" spans="4:29" ht="14.25" customHeight="1">
      <c r="D690" s="179"/>
      <c r="E690" s="179"/>
      <c r="F690" s="179"/>
      <c r="G690" s="179"/>
      <c r="H690" s="179"/>
      <c r="I690" s="179"/>
      <c r="N690" s="179"/>
      <c r="O690" s="179"/>
      <c r="P690" s="179"/>
      <c r="Q690" s="179"/>
      <c r="T690" s="133"/>
      <c r="U690" s="133"/>
      <c r="V690" s="133"/>
      <c r="W690" s="133"/>
      <c r="X690" s="179"/>
      <c r="Y690" s="179"/>
      <c r="Z690" s="179"/>
      <c r="AA690" s="179"/>
      <c r="AB690" s="179"/>
      <c r="AC690" s="133"/>
    </row>
    <row r="691" spans="4:28" ht="14.25" customHeight="1">
      <c r="D691" s="179"/>
      <c r="E691" s="179"/>
      <c r="P691" s="179"/>
      <c r="Q691" s="179"/>
      <c r="S691" s="179"/>
      <c r="Z691" s="179"/>
      <c r="AA691" s="179"/>
      <c r="AB691" s="179"/>
    </row>
    <row r="692" spans="4:28" ht="14.25" customHeight="1">
      <c r="D692" s="179"/>
      <c r="E692" s="179"/>
      <c r="I692" s="179"/>
      <c r="O692" s="179"/>
      <c r="P692" s="179"/>
      <c r="Q692" s="179"/>
      <c r="R692" s="179"/>
      <c r="S692" s="179"/>
      <c r="Z692" s="179"/>
      <c r="AA692" s="179"/>
      <c r="AB692" s="179"/>
    </row>
    <row r="693" spans="4:28" ht="14.25" customHeight="1">
      <c r="D693" s="179"/>
      <c r="E693" s="179"/>
      <c r="G693" s="179"/>
      <c r="N693" s="179"/>
      <c r="O693" s="179"/>
      <c r="P693" s="179"/>
      <c r="Q693" s="179"/>
      <c r="S693" s="179"/>
      <c r="Z693" s="179"/>
      <c r="AA693" s="179"/>
      <c r="AB693" s="179"/>
    </row>
    <row r="694" spans="4:28" ht="14.25" customHeight="1">
      <c r="D694" s="179"/>
      <c r="E694" s="179"/>
      <c r="F694" s="179"/>
      <c r="G694" s="179"/>
      <c r="I694" s="179"/>
      <c r="N694" s="179"/>
      <c r="O694" s="179"/>
      <c r="P694" s="179"/>
      <c r="Q694" s="179"/>
      <c r="R694" s="179"/>
      <c r="S694" s="179"/>
      <c r="Z694" s="179"/>
      <c r="AA694" s="179"/>
      <c r="AB694" s="179"/>
    </row>
    <row r="695" spans="4:29" ht="14.25" customHeight="1">
      <c r="D695" s="179"/>
      <c r="E695" s="179"/>
      <c r="F695" s="179"/>
      <c r="G695" s="179"/>
      <c r="N695" s="179"/>
      <c r="O695" s="179"/>
      <c r="P695" s="179"/>
      <c r="Q695" s="179"/>
      <c r="R695" s="179"/>
      <c r="S695" s="179"/>
      <c r="T695" s="133"/>
      <c r="U695" s="133"/>
      <c r="V695" s="133"/>
      <c r="W695" s="133"/>
      <c r="X695" s="133"/>
      <c r="Y695" s="179"/>
      <c r="Z695" s="179"/>
      <c r="AA695" s="179"/>
      <c r="AB695" s="179"/>
      <c r="AC695" s="133"/>
    </row>
    <row r="696" spans="4:28" ht="14.25" customHeight="1">
      <c r="D696" s="179"/>
      <c r="E696" s="179"/>
      <c r="F696" s="179"/>
      <c r="G696" s="179"/>
      <c r="I696" s="179"/>
      <c r="P696" s="179"/>
      <c r="Q696" s="179"/>
      <c r="R696" s="179"/>
      <c r="S696" s="179"/>
      <c r="Z696" s="179"/>
      <c r="AA696" s="179"/>
      <c r="AB696" s="179"/>
    </row>
    <row r="697" spans="4:28" ht="14.25" customHeight="1">
      <c r="D697" s="179"/>
      <c r="E697" s="179"/>
      <c r="O697" s="179"/>
      <c r="Z697" s="179"/>
      <c r="AB697" s="179"/>
    </row>
    <row r="698" spans="4:28" ht="14.25" customHeight="1">
      <c r="D698" s="179"/>
      <c r="E698" s="179"/>
      <c r="G698" s="179"/>
      <c r="I698" s="179"/>
      <c r="N698" s="179"/>
      <c r="O698" s="179"/>
      <c r="P698" s="179"/>
      <c r="Q698" s="179"/>
      <c r="R698" s="179"/>
      <c r="S698" s="179"/>
      <c r="Z698" s="179"/>
      <c r="AB698" s="179"/>
    </row>
    <row r="699" spans="4:28" ht="14.25" customHeight="1">
      <c r="D699" s="179"/>
      <c r="E699" s="179"/>
      <c r="N699" s="179"/>
      <c r="O699" s="179"/>
      <c r="P699" s="179"/>
      <c r="Q699" s="179"/>
      <c r="R699" s="179"/>
      <c r="S699" s="179"/>
      <c r="Z699" s="179"/>
      <c r="AA699" s="179"/>
      <c r="AB699" s="179"/>
    </row>
    <row r="700" spans="4:29" ht="14.25" customHeight="1">
      <c r="D700" s="179"/>
      <c r="E700" s="179"/>
      <c r="F700" s="179"/>
      <c r="G700" s="179"/>
      <c r="L700" s="179"/>
      <c r="N700" s="179"/>
      <c r="O700" s="179"/>
      <c r="P700" s="179"/>
      <c r="Q700" s="179"/>
      <c r="T700" s="133"/>
      <c r="U700" s="133"/>
      <c r="V700" s="133"/>
      <c r="W700" s="133"/>
      <c r="X700" s="179"/>
      <c r="Y700" s="179"/>
      <c r="Z700" s="179"/>
      <c r="AA700" s="179"/>
      <c r="AB700" s="179"/>
      <c r="AC700" s="133"/>
    </row>
    <row r="701" spans="4:29" ht="14.25" customHeight="1">
      <c r="D701" s="179"/>
      <c r="E701" s="179"/>
      <c r="F701" s="179"/>
      <c r="G701" s="179"/>
      <c r="N701" s="179"/>
      <c r="O701" s="179"/>
      <c r="P701" s="179"/>
      <c r="Q701" s="179"/>
      <c r="R701" s="179"/>
      <c r="S701" s="179"/>
      <c r="T701" s="133"/>
      <c r="U701" s="133"/>
      <c r="V701" s="133"/>
      <c r="W701" s="133"/>
      <c r="X701" s="179"/>
      <c r="Y701" s="179"/>
      <c r="Z701" s="179"/>
      <c r="AA701" s="179"/>
      <c r="AB701" s="179"/>
      <c r="AC701" s="133"/>
    </row>
    <row r="702" spans="4:29" ht="14.25" customHeight="1">
      <c r="D702" s="179"/>
      <c r="E702" s="179"/>
      <c r="F702" s="179"/>
      <c r="G702" s="179"/>
      <c r="N702" s="179"/>
      <c r="O702" s="179"/>
      <c r="P702" s="179"/>
      <c r="Q702" s="179"/>
      <c r="R702" s="179"/>
      <c r="S702" s="179"/>
      <c r="T702" s="133"/>
      <c r="U702" s="133"/>
      <c r="V702" s="133"/>
      <c r="W702" s="133"/>
      <c r="X702" s="179"/>
      <c r="Y702" s="179"/>
      <c r="Z702" s="179"/>
      <c r="AA702" s="179"/>
      <c r="AB702" s="179"/>
      <c r="AC702" s="133"/>
    </row>
    <row r="703" spans="4:29" ht="14.25" customHeight="1">
      <c r="D703" s="179"/>
      <c r="E703" s="179"/>
      <c r="F703" s="179"/>
      <c r="G703" s="179"/>
      <c r="I703" s="179"/>
      <c r="O703" s="179"/>
      <c r="R703" s="179"/>
      <c r="S703" s="179"/>
      <c r="T703" s="133"/>
      <c r="U703" s="133"/>
      <c r="V703" s="133"/>
      <c r="W703" s="133"/>
      <c r="X703" s="179"/>
      <c r="Y703" s="179"/>
      <c r="Z703" s="179"/>
      <c r="AA703" s="179"/>
      <c r="AB703" s="179"/>
      <c r="AC703" s="133"/>
    </row>
    <row r="704" spans="4:28" ht="14.25" customHeight="1">
      <c r="D704" s="179"/>
      <c r="E704" s="179"/>
      <c r="G704" s="179"/>
      <c r="Z704" s="179"/>
      <c r="AB704" s="179"/>
    </row>
    <row r="705" spans="4:28" ht="14.25" customHeight="1">
      <c r="D705" s="179"/>
      <c r="E705" s="179"/>
      <c r="G705" s="179"/>
      <c r="N705" s="179"/>
      <c r="O705" s="179"/>
      <c r="P705" s="179"/>
      <c r="Q705" s="179"/>
      <c r="R705" s="179"/>
      <c r="S705" s="179"/>
      <c r="Z705" s="179"/>
      <c r="AB705" s="179"/>
    </row>
    <row r="706" spans="4:28" ht="14.25" customHeight="1">
      <c r="D706" s="179"/>
      <c r="E706" s="179"/>
      <c r="F706" s="179"/>
      <c r="G706" s="179"/>
      <c r="N706" s="179"/>
      <c r="O706" s="179"/>
      <c r="P706" s="179"/>
      <c r="Q706" s="179"/>
      <c r="R706" s="179"/>
      <c r="S706" s="179"/>
      <c r="Z706" s="179"/>
      <c r="AA706" s="179"/>
      <c r="AB706" s="179"/>
    </row>
    <row r="707" spans="4:29" ht="14.25" customHeight="1">
      <c r="D707" s="179"/>
      <c r="E707" s="179"/>
      <c r="F707" s="179"/>
      <c r="G707" s="179"/>
      <c r="H707" s="179"/>
      <c r="I707" s="179"/>
      <c r="M707" s="179"/>
      <c r="N707" s="179"/>
      <c r="O707" s="179"/>
      <c r="P707" s="179"/>
      <c r="Q707" s="179"/>
      <c r="R707" s="179"/>
      <c r="S707" s="179"/>
      <c r="T707" s="133"/>
      <c r="U707" s="133"/>
      <c r="V707" s="133"/>
      <c r="W707" s="133"/>
      <c r="X707" s="179"/>
      <c r="Y707" s="133"/>
      <c r="Z707" s="179"/>
      <c r="AA707" s="179"/>
      <c r="AB707" s="179"/>
      <c r="AC707" s="133"/>
    </row>
    <row r="708" spans="4:28" ht="14.25" customHeight="1">
      <c r="D708" s="179"/>
      <c r="E708" s="179"/>
      <c r="F708" s="179"/>
      <c r="G708" s="179"/>
      <c r="O708" s="179"/>
      <c r="Q708" s="179"/>
      <c r="R708" s="179"/>
      <c r="S708" s="179"/>
      <c r="Z708" s="179"/>
      <c r="AA708" s="179"/>
      <c r="AB708" s="179"/>
    </row>
    <row r="709" spans="4:28" ht="14.25" customHeight="1">
      <c r="D709" s="179"/>
      <c r="E709" s="179"/>
      <c r="F709" s="179"/>
      <c r="G709" s="179"/>
      <c r="P709" s="179"/>
      <c r="Q709" s="179"/>
      <c r="R709" s="179"/>
      <c r="S709" s="179"/>
      <c r="Y709" s="179"/>
      <c r="Z709" s="179"/>
      <c r="AA709" s="179"/>
      <c r="AB709" s="179"/>
    </row>
    <row r="710" spans="4:28" ht="14.25" customHeight="1">
      <c r="D710" s="179"/>
      <c r="E710" s="179"/>
      <c r="F710" s="179"/>
      <c r="G710" s="179"/>
      <c r="P710" s="179"/>
      <c r="Q710" s="179"/>
      <c r="R710" s="179"/>
      <c r="S710" s="179"/>
      <c r="Z710" s="179"/>
      <c r="AA710" s="179"/>
      <c r="AB710" s="179"/>
    </row>
    <row r="711" spans="4:29" ht="14.25" customHeight="1">
      <c r="D711" s="179"/>
      <c r="E711" s="179"/>
      <c r="F711" s="179"/>
      <c r="G711" s="179"/>
      <c r="H711" s="179"/>
      <c r="I711" s="179"/>
      <c r="L711" s="179"/>
      <c r="M711" s="179"/>
      <c r="N711" s="179"/>
      <c r="O711" s="179"/>
      <c r="P711" s="179"/>
      <c r="Q711" s="179"/>
      <c r="R711" s="179"/>
      <c r="S711" s="179"/>
      <c r="T711" s="133"/>
      <c r="U711" s="133"/>
      <c r="V711" s="133"/>
      <c r="W711" s="133"/>
      <c r="X711" s="179"/>
      <c r="Y711" s="133"/>
      <c r="Z711" s="179"/>
      <c r="AA711" s="179"/>
      <c r="AB711" s="179"/>
      <c r="AC711" s="133"/>
    </row>
    <row r="712" spans="4:28" ht="14.25" customHeight="1">
      <c r="D712" s="179"/>
      <c r="E712" s="179"/>
      <c r="F712" s="179"/>
      <c r="G712" s="179"/>
      <c r="I712" s="179"/>
      <c r="Z712" s="179"/>
      <c r="AB712" s="179"/>
    </row>
    <row r="713" spans="4:28" ht="14.25" customHeight="1">
      <c r="D713" s="179"/>
      <c r="E713" s="179"/>
      <c r="G713" s="179"/>
      <c r="N713" s="179"/>
      <c r="O713" s="179"/>
      <c r="P713" s="179"/>
      <c r="Q713" s="179"/>
      <c r="R713" s="179"/>
      <c r="Z713" s="179"/>
      <c r="AA713" s="179"/>
      <c r="AB713" s="179"/>
    </row>
    <row r="714" spans="4:28" ht="14.25" customHeight="1">
      <c r="D714" s="179"/>
      <c r="E714" s="179"/>
      <c r="F714" s="179"/>
      <c r="G714" s="179"/>
      <c r="N714" s="179"/>
      <c r="O714" s="179"/>
      <c r="P714" s="179"/>
      <c r="Q714" s="179"/>
      <c r="R714" s="179"/>
      <c r="S714" s="179"/>
      <c r="X714" s="179"/>
      <c r="Y714" s="179"/>
      <c r="Z714" s="179"/>
      <c r="AA714" s="179"/>
      <c r="AB714" s="179"/>
    </row>
    <row r="715" spans="4:28" ht="14.25" customHeight="1">
      <c r="D715" s="179"/>
      <c r="E715" s="179"/>
      <c r="G715" s="179"/>
      <c r="N715" s="179"/>
      <c r="O715" s="179"/>
      <c r="P715" s="179"/>
      <c r="Q715" s="179"/>
      <c r="R715" s="179"/>
      <c r="Z715" s="179"/>
      <c r="AA715" s="179"/>
      <c r="AB715" s="179"/>
    </row>
    <row r="716" spans="4:28" ht="14.25" customHeight="1">
      <c r="D716" s="179"/>
      <c r="E716" s="179"/>
      <c r="F716" s="179"/>
      <c r="G716" s="179"/>
      <c r="N716" s="179"/>
      <c r="O716" s="179"/>
      <c r="P716" s="179"/>
      <c r="Q716" s="179"/>
      <c r="R716" s="179"/>
      <c r="S716" s="179"/>
      <c r="Z716" s="179"/>
      <c r="AA716" s="179"/>
      <c r="AB716" s="179"/>
    </row>
    <row r="717" spans="4:28" ht="14.25" customHeight="1">
      <c r="D717" s="179"/>
      <c r="E717" s="179"/>
      <c r="O717" s="179"/>
      <c r="P717" s="179"/>
      <c r="Q717" s="179"/>
      <c r="R717" s="179"/>
      <c r="AA717" s="179"/>
      <c r="AB717" s="179"/>
    </row>
    <row r="718" spans="4:28" ht="14.25" customHeight="1">
      <c r="D718" s="179"/>
      <c r="E718" s="179"/>
      <c r="N718" s="179"/>
      <c r="O718" s="179"/>
      <c r="P718" s="179"/>
      <c r="Q718" s="179"/>
      <c r="R718" s="179"/>
      <c r="S718" s="179"/>
      <c r="Z718" s="179"/>
      <c r="AA718" s="179"/>
      <c r="AB718" s="179"/>
    </row>
    <row r="719" spans="4:28" ht="14.25" customHeight="1">
      <c r="D719" s="179"/>
      <c r="E719" s="179"/>
      <c r="F719" s="179"/>
      <c r="G719" s="179"/>
      <c r="O719" s="179"/>
      <c r="P719" s="179"/>
      <c r="Q719" s="179"/>
      <c r="R719" s="179"/>
      <c r="AA719" s="179"/>
      <c r="AB719" s="179"/>
    </row>
    <row r="720" spans="4:28" ht="14.25" customHeight="1">
      <c r="D720" s="179"/>
      <c r="E720" s="179"/>
      <c r="F720" s="179"/>
      <c r="G720" s="179"/>
      <c r="N720" s="179"/>
      <c r="O720" s="179"/>
      <c r="P720" s="179"/>
      <c r="Q720" s="179"/>
      <c r="R720" s="179"/>
      <c r="S720" s="179"/>
      <c r="Y720" s="179"/>
      <c r="Z720" s="179"/>
      <c r="AA720" s="179"/>
      <c r="AB720" s="179"/>
    </row>
    <row r="721" spans="4:28" ht="14.25" customHeight="1">
      <c r="D721" s="179"/>
      <c r="E721" s="179"/>
      <c r="P721" s="179"/>
      <c r="Q721" s="179"/>
      <c r="Z721" s="179"/>
      <c r="AA721" s="179"/>
      <c r="AB721" s="179"/>
    </row>
    <row r="722" spans="4:28" ht="14.25" customHeight="1">
      <c r="D722" s="179"/>
      <c r="E722" s="179"/>
      <c r="N722" s="179"/>
      <c r="O722" s="179"/>
      <c r="P722" s="179"/>
      <c r="Q722" s="179"/>
      <c r="R722" s="179"/>
      <c r="Z722" s="179"/>
      <c r="AA722" s="179"/>
      <c r="AB722" s="179"/>
    </row>
    <row r="723" spans="4:28" ht="14.25" customHeight="1">
      <c r="D723" s="179"/>
      <c r="E723" s="179"/>
      <c r="F723" s="179"/>
      <c r="G723" s="179"/>
      <c r="N723" s="179"/>
      <c r="O723" s="179"/>
      <c r="P723" s="179"/>
      <c r="Q723" s="179"/>
      <c r="Z723" s="179"/>
      <c r="AA723" s="179"/>
      <c r="AB723" s="179"/>
    </row>
    <row r="724" spans="4:28" ht="14.25" customHeight="1">
      <c r="D724" s="179"/>
      <c r="E724" s="179"/>
      <c r="F724" s="179"/>
      <c r="G724" s="179"/>
      <c r="P724" s="179"/>
      <c r="Q724" s="179"/>
      <c r="R724" s="179"/>
      <c r="S724" s="179"/>
      <c r="Z724" s="179"/>
      <c r="AA724" s="179"/>
      <c r="AB724" s="179"/>
    </row>
    <row r="725" spans="4:28" ht="14.25" customHeight="1">
      <c r="D725" s="179"/>
      <c r="E725" s="179"/>
      <c r="F725" s="179"/>
      <c r="G725" s="179"/>
      <c r="P725" s="179"/>
      <c r="Q725" s="179"/>
      <c r="R725" s="179"/>
      <c r="S725" s="179"/>
      <c r="Y725" s="179"/>
      <c r="Z725" s="179"/>
      <c r="AA725" s="179"/>
      <c r="AB725" s="179"/>
    </row>
    <row r="726" spans="4:28" ht="14.25" customHeight="1">
      <c r="D726" s="179"/>
      <c r="E726" s="179"/>
      <c r="F726" s="179"/>
      <c r="G726" s="179"/>
      <c r="N726" s="179"/>
      <c r="P726" s="179"/>
      <c r="Q726" s="179"/>
      <c r="R726" s="179"/>
      <c r="S726" s="179"/>
      <c r="X726" s="179"/>
      <c r="Y726" s="179"/>
      <c r="Z726" s="179"/>
      <c r="AA726" s="179"/>
      <c r="AB726" s="179"/>
    </row>
    <row r="727" spans="4:29" ht="14.25" customHeight="1">
      <c r="D727" s="179"/>
      <c r="E727" s="179"/>
      <c r="F727" s="179"/>
      <c r="G727" s="179"/>
      <c r="I727" s="179"/>
      <c r="K727" s="179"/>
      <c r="N727" s="179"/>
      <c r="O727" s="179"/>
      <c r="P727" s="179"/>
      <c r="Q727" s="179"/>
      <c r="R727" s="179"/>
      <c r="S727" s="179"/>
      <c r="T727" s="133"/>
      <c r="U727" s="133"/>
      <c r="V727" s="133"/>
      <c r="W727" s="133"/>
      <c r="X727" s="179"/>
      <c r="Y727" s="179"/>
      <c r="Z727" s="179"/>
      <c r="AA727" s="179"/>
      <c r="AB727" s="179"/>
      <c r="AC727" s="133"/>
    </row>
    <row r="728" spans="4:29" ht="14.25" customHeight="1">
      <c r="D728" s="179"/>
      <c r="E728" s="179"/>
      <c r="F728" s="179"/>
      <c r="G728" s="179"/>
      <c r="H728" s="179"/>
      <c r="I728" s="179"/>
      <c r="P728" s="179"/>
      <c r="Q728" s="179"/>
      <c r="R728" s="179"/>
      <c r="S728" s="179"/>
      <c r="T728" s="133"/>
      <c r="U728" s="133"/>
      <c r="V728" s="133"/>
      <c r="W728" s="133"/>
      <c r="X728" s="179"/>
      <c r="Y728" s="179"/>
      <c r="Z728" s="179"/>
      <c r="AA728" s="179"/>
      <c r="AB728" s="179"/>
      <c r="AC728" s="133"/>
    </row>
    <row r="729" spans="4:28" ht="14.25" customHeight="1">
      <c r="D729" s="179"/>
      <c r="E729" s="179"/>
      <c r="F729" s="179"/>
      <c r="G729" s="179"/>
      <c r="I729" s="179"/>
      <c r="N729" s="179"/>
      <c r="O729" s="179"/>
      <c r="P729" s="179"/>
      <c r="Q729" s="179"/>
      <c r="R729" s="179"/>
      <c r="S729" s="179"/>
      <c r="Z729" s="179"/>
      <c r="AA729" s="179"/>
      <c r="AB729" s="179"/>
    </row>
    <row r="730" spans="4:28" ht="14.25" customHeight="1">
      <c r="D730" s="179"/>
      <c r="E730" s="179"/>
      <c r="F730" s="179"/>
      <c r="G730" s="179"/>
      <c r="I730" s="179"/>
      <c r="N730" s="179"/>
      <c r="O730" s="179"/>
      <c r="P730" s="179"/>
      <c r="Q730" s="179"/>
      <c r="R730" s="179"/>
      <c r="S730" s="179"/>
      <c r="Z730" s="179"/>
      <c r="AA730" s="179"/>
      <c r="AB730" s="179"/>
    </row>
    <row r="731" spans="4:29" ht="14.25" customHeight="1">
      <c r="D731" s="179"/>
      <c r="E731" s="179"/>
      <c r="F731" s="179"/>
      <c r="G731" s="179"/>
      <c r="H731" s="179"/>
      <c r="I731" s="179"/>
      <c r="L731" s="179"/>
      <c r="M731" s="179"/>
      <c r="N731" s="179"/>
      <c r="O731" s="179"/>
      <c r="P731" s="179"/>
      <c r="Q731" s="179"/>
      <c r="R731" s="179"/>
      <c r="S731" s="179"/>
      <c r="T731" s="133"/>
      <c r="U731" s="133"/>
      <c r="V731" s="133"/>
      <c r="W731" s="133"/>
      <c r="X731" s="179"/>
      <c r="Y731" s="179"/>
      <c r="Z731" s="179"/>
      <c r="AA731" s="179"/>
      <c r="AB731" s="179"/>
      <c r="AC731" s="133"/>
    </row>
    <row r="732" spans="4:29" ht="14.25" customHeight="1">
      <c r="D732" s="179"/>
      <c r="E732" s="179"/>
      <c r="F732" s="179"/>
      <c r="G732" s="179"/>
      <c r="H732" s="179"/>
      <c r="I732" s="179"/>
      <c r="K732" s="179"/>
      <c r="M732" s="179"/>
      <c r="N732" s="179"/>
      <c r="O732" s="179"/>
      <c r="P732" s="179"/>
      <c r="Q732" s="179"/>
      <c r="R732" s="179"/>
      <c r="S732" s="179"/>
      <c r="T732" s="133"/>
      <c r="U732" s="133"/>
      <c r="V732" s="133"/>
      <c r="W732" s="133"/>
      <c r="X732" s="179"/>
      <c r="Y732" s="179"/>
      <c r="Z732" s="179"/>
      <c r="AA732" s="179"/>
      <c r="AB732" s="179"/>
      <c r="AC732" s="133"/>
    </row>
    <row r="733" spans="4:29" ht="14.25" customHeight="1">
      <c r="D733" s="179"/>
      <c r="E733" s="179"/>
      <c r="F733" s="179"/>
      <c r="G733" s="179"/>
      <c r="H733" s="179"/>
      <c r="I733" s="179"/>
      <c r="N733" s="179"/>
      <c r="O733" s="179"/>
      <c r="P733" s="179"/>
      <c r="Q733" s="179"/>
      <c r="R733" s="179"/>
      <c r="S733" s="179"/>
      <c r="T733" s="133"/>
      <c r="U733" s="133"/>
      <c r="V733" s="133"/>
      <c r="W733" s="133"/>
      <c r="X733" s="179"/>
      <c r="Y733" s="179"/>
      <c r="Z733" s="179"/>
      <c r="AA733" s="179"/>
      <c r="AB733" s="179"/>
      <c r="AC733" s="133"/>
    </row>
    <row r="734" spans="4:28" ht="14.25" customHeight="1">
      <c r="D734" s="179"/>
      <c r="E734" s="179"/>
      <c r="F734" s="179"/>
      <c r="G734" s="179"/>
      <c r="N734" s="179"/>
      <c r="O734" s="179"/>
      <c r="Q734" s="179"/>
      <c r="R734" s="179"/>
      <c r="S734" s="179"/>
      <c r="Y734" s="179"/>
      <c r="Z734" s="179"/>
      <c r="AA734" s="179"/>
      <c r="AB734" s="179"/>
    </row>
    <row r="735" spans="4:29" ht="14.25" customHeight="1">
      <c r="D735" s="179"/>
      <c r="E735" s="179"/>
      <c r="F735" s="179"/>
      <c r="G735" s="179"/>
      <c r="H735" s="179"/>
      <c r="I735" s="179"/>
      <c r="L735" s="179"/>
      <c r="N735" s="179"/>
      <c r="O735" s="179"/>
      <c r="P735" s="179"/>
      <c r="Q735" s="179"/>
      <c r="R735" s="179"/>
      <c r="S735" s="179"/>
      <c r="T735" s="133"/>
      <c r="U735" s="133"/>
      <c r="V735" s="133"/>
      <c r="W735" s="133"/>
      <c r="X735" s="179"/>
      <c r="Y735" s="179"/>
      <c r="Z735" s="179"/>
      <c r="AA735" s="179"/>
      <c r="AB735" s="179"/>
      <c r="AC735" s="133"/>
    </row>
    <row r="736" spans="4:29" ht="14.25" customHeight="1">
      <c r="D736" s="179"/>
      <c r="E736" s="179"/>
      <c r="F736" s="179"/>
      <c r="G736" s="179"/>
      <c r="N736" s="179"/>
      <c r="O736" s="179"/>
      <c r="P736" s="179"/>
      <c r="Q736" s="179"/>
      <c r="R736" s="179"/>
      <c r="S736" s="179"/>
      <c r="T736" s="133"/>
      <c r="U736" s="133"/>
      <c r="V736" s="133"/>
      <c r="W736" s="133"/>
      <c r="X736" s="133"/>
      <c r="Y736" s="179"/>
      <c r="Z736" s="179"/>
      <c r="AA736" s="179"/>
      <c r="AB736" s="179"/>
      <c r="AC736" s="133"/>
    </row>
    <row r="737" spans="4:29" ht="14.25" customHeight="1">
      <c r="D737" s="179"/>
      <c r="E737" s="179"/>
      <c r="F737" s="179"/>
      <c r="G737" s="179"/>
      <c r="I737" s="179"/>
      <c r="N737" s="179"/>
      <c r="O737" s="179"/>
      <c r="P737" s="179"/>
      <c r="Q737" s="179"/>
      <c r="R737" s="179"/>
      <c r="S737" s="179"/>
      <c r="T737" s="133"/>
      <c r="U737" s="133"/>
      <c r="V737" s="133"/>
      <c r="W737" s="133"/>
      <c r="X737" s="179"/>
      <c r="Y737" s="179"/>
      <c r="Z737" s="179"/>
      <c r="AA737" s="179"/>
      <c r="AB737" s="179"/>
      <c r="AC737" s="133"/>
    </row>
    <row r="738" spans="4:29" ht="14.25" customHeight="1">
      <c r="D738" s="179"/>
      <c r="E738" s="179"/>
      <c r="F738" s="179"/>
      <c r="G738" s="179"/>
      <c r="N738" s="179"/>
      <c r="O738" s="179"/>
      <c r="P738" s="179"/>
      <c r="Q738" s="179"/>
      <c r="R738" s="179"/>
      <c r="S738" s="179"/>
      <c r="T738" s="133"/>
      <c r="U738" s="133"/>
      <c r="V738" s="133"/>
      <c r="W738" s="133"/>
      <c r="X738" s="179"/>
      <c r="Y738" s="179"/>
      <c r="Z738" s="179"/>
      <c r="AA738" s="179"/>
      <c r="AB738" s="179"/>
      <c r="AC738" s="133"/>
    </row>
    <row r="739" spans="4:29" ht="14.25" customHeight="1">
      <c r="D739" s="179"/>
      <c r="E739" s="179"/>
      <c r="F739" s="179"/>
      <c r="G739" s="179"/>
      <c r="I739" s="179"/>
      <c r="M739" s="179"/>
      <c r="N739" s="179"/>
      <c r="O739" s="179"/>
      <c r="Q739" s="179"/>
      <c r="R739" s="179"/>
      <c r="S739" s="179"/>
      <c r="T739" s="133"/>
      <c r="U739" s="133"/>
      <c r="V739" s="133"/>
      <c r="W739" s="133"/>
      <c r="X739" s="179"/>
      <c r="Y739" s="179"/>
      <c r="Z739" s="179"/>
      <c r="AA739" s="179"/>
      <c r="AB739" s="179"/>
      <c r="AC739" s="133"/>
    </row>
    <row r="740" spans="4:28" ht="14.25" customHeight="1">
      <c r="D740" s="179"/>
      <c r="E740" s="179"/>
      <c r="S740" s="179"/>
      <c r="Z740" s="179"/>
      <c r="AA740" s="179"/>
      <c r="AB740" s="179"/>
    </row>
    <row r="741" spans="4:28" ht="14.25" customHeight="1">
      <c r="D741" s="179"/>
      <c r="E741" s="179"/>
      <c r="N741" s="179"/>
      <c r="O741" s="179"/>
      <c r="P741" s="179"/>
      <c r="Q741" s="179"/>
      <c r="S741" s="179"/>
      <c r="Z741" s="179"/>
      <c r="AA741" s="179"/>
      <c r="AB741" s="179"/>
    </row>
    <row r="742" spans="4:28" ht="14.25" customHeight="1">
      <c r="D742" s="179"/>
      <c r="E742" s="179"/>
      <c r="G742" s="179"/>
      <c r="N742" s="179"/>
      <c r="O742" s="179"/>
      <c r="P742" s="179"/>
      <c r="Q742" s="179"/>
      <c r="R742" s="179"/>
      <c r="S742" s="179"/>
      <c r="Z742" s="179"/>
      <c r="AA742" s="179"/>
      <c r="AB742" s="179"/>
    </row>
    <row r="743" spans="4:28" ht="14.25" customHeight="1">
      <c r="D743" s="179"/>
      <c r="E743" s="179"/>
      <c r="F743" s="179"/>
      <c r="G743" s="179"/>
      <c r="P743" s="179"/>
      <c r="Q743" s="179"/>
      <c r="R743" s="179"/>
      <c r="S743" s="179"/>
      <c r="X743" s="179"/>
      <c r="Z743" s="179"/>
      <c r="AA743" s="179"/>
      <c r="AB743" s="179"/>
    </row>
    <row r="744" spans="4:28" ht="14.25" customHeight="1">
      <c r="D744" s="179"/>
      <c r="E744" s="179"/>
      <c r="F744" s="179"/>
      <c r="G744" s="179"/>
      <c r="N744" s="179"/>
      <c r="O744" s="179"/>
      <c r="P744" s="179"/>
      <c r="Q744" s="179"/>
      <c r="R744" s="179"/>
      <c r="S744" s="179"/>
      <c r="Y744" s="179"/>
      <c r="Z744" s="179"/>
      <c r="AA744" s="179"/>
      <c r="AB744" s="179"/>
    </row>
    <row r="745" spans="4:28" ht="14.25" customHeight="1">
      <c r="D745" s="179"/>
      <c r="E745" s="179"/>
      <c r="F745" s="179"/>
      <c r="G745" s="179"/>
      <c r="I745" s="179"/>
      <c r="R745" s="179"/>
      <c r="S745" s="179"/>
      <c r="Y745" s="179"/>
      <c r="Z745" s="179"/>
      <c r="AA745" s="179"/>
      <c r="AB745" s="179"/>
    </row>
    <row r="746" spans="4:28" ht="14.25" customHeight="1">
      <c r="D746" s="179"/>
      <c r="E746" s="179"/>
      <c r="F746" s="179"/>
      <c r="G746" s="179"/>
      <c r="R746" s="179"/>
      <c r="S746" s="179"/>
      <c r="Y746" s="179"/>
      <c r="Z746" s="179"/>
      <c r="AA746" s="179"/>
      <c r="AB746" s="179"/>
    </row>
    <row r="747" spans="4:29" ht="14.25" customHeight="1">
      <c r="D747" s="179"/>
      <c r="E747" s="179"/>
      <c r="F747" s="179"/>
      <c r="G747" s="179"/>
      <c r="I747" s="179"/>
      <c r="P747" s="179"/>
      <c r="Q747" s="179"/>
      <c r="R747" s="179"/>
      <c r="S747" s="179"/>
      <c r="T747" s="133"/>
      <c r="U747" s="133"/>
      <c r="V747" s="133"/>
      <c r="W747" s="133"/>
      <c r="X747" s="179"/>
      <c r="Y747" s="133"/>
      <c r="Z747" s="179"/>
      <c r="AA747" s="179"/>
      <c r="AB747" s="179"/>
      <c r="AC747" s="133"/>
    </row>
    <row r="748" spans="4:29" ht="14.25" customHeight="1">
      <c r="D748" s="179"/>
      <c r="E748" s="179"/>
      <c r="F748" s="179"/>
      <c r="N748" s="179"/>
      <c r="O748" s="179"/>
      <c r="P748" s="179"/>
      <c r="Q748" s="179"/>
      <c r="R748" s="179"/>
      <c r="T748" s="133"/>
      <c r="U748" s="133"/>
      <c r="V748" s="133"/>
      <c r="W748" s="133"/>
      <c r="X748" s="133"/>
      <c r="Y748" s="179"/>
      <c r="Z748" s="179"/>
      <c r="AA748" s="179"/>
      <c r="AB748" s="179"/>
      <c r="AC748" s="133"/>
    </row>
    <row r="749" spans="4:29" ht="14.25" customHeight="1">
      <c r="D749" s="179"/>
      <c r="E749" s="179"/>
      <c r="F749" s="179"/>
      <c r="H749" s="179"/>
      <c r="I749" s="179"/>
      <c r="J749" s="179"/>
      <c r="K749" s="179"/>
      <c r="L749" s="179"/>
      <c r="N749" s="179"/>
      <c r="O749" s="179"/>
      <c r="P749" s="179"/>
      <c r="Q749" s="179"/>
      <c r="R749" s="179"/>
      <c r="T749" s="133"/>
      <c r="U749" s="133"/>
      <c r="V749" s="133"/>
      <c r="W749" s="179"/>
      <c r="X749" s="133"/>
      <c r="Y749" s="179"/>
      <c r="Z749" s="179"/>
      <c r="AA749" s="179"/>
      <c r="AB749" s="179"/>
      <c r="AC749" s="133"/>
    </row>
    <row r="750" spans="4:29" ht="14.25" customHeight="1">
      <c r="D750" s="179"/>
      <c r="E750" s="179"/>
      <c r="F750" s="179"/>
      <c r="G750" s="179"/>
      <c r="N750" s="179"/>
      <c r="O750" s="179"/>
      <c r="P750" s="179"/>
      <c r="Q750" s="179"/>
      <c r="R750" s="179"/>
      <c r="T750" s="133"/>
      <c r="U750" s="133"/>
      <c r="V750" s="133"/>
      <c r="W750" s="133"/>
      <c r="X750" s="133"/>
      <c r="Y750" s="179"/>
      <c r="Z750" s="179"/>
      <c r="AA750" s="179"/>
      <c r="AB750" s="179"/>
      <c r="AC750" s="133"/>
    </row>
    <row r="751" spans="4:29" ht="14.25" customHeight="1">
      <c r="D751" s="179"/>
      <c r="E751" s="179"/>
      <c r="G751" s="179"/>
      <c r="H751" s="179"/>
      <c r="I751" s="179"/>
      <c r="K751" s="179"/>
      <c r="L751" s="179"/>
      <c r="N751" s="179"/>
      <c r="O751" s="179"/>
      <c r="P751" s="179"/>
      <c r="Q751" s="179"/>
      <c r="R751" s="179"/>
      <c r="S751" s="179"/>
      <c r="T751" s="133"/>
      <c r="U751" s="133"/>
      <c r="V751" s="133"/>
      <c r="W751" s="179"/>
      <c r="X751" s="133"/>
      <c r="Y751" s="179"/>
      <c r="Z751" s="179"/>
      <c r="AA751" s="179"/>
      <c r="AB751" s="179"/>
      <c r="AC751" s="133"/>
    </row>
    <row r="752" spans="4:29" ht="14.25" customHeight="1">
      <c r="D752" s="179"/>
      <c r="E752" s="179"/>
      <c r="G752" s="179"/>
      <c r="H752" s="179"/>
      <c r="I752" s="179"/>
      <c r="K752" s="179"/>
      <c r="L752" s="179"/>
      <c r="N752" s="179"/>
      <c r="O752" s="179"/>
      <c r="P752" s="179"/>
      <c r="Q752" s="179"/>
      <c r="R752" s="179"/>
      <c r="S752" s="179"/>
      <c r="T752" s="133"/>
      <c r="U752" s="133"/>
      <c r="V752" s="133"/>
      <c r="W752" s="179"/>
      <c r="X752" s="133"/>
      <c r="Y752" s="179"/>
      <c r="Z752" s="179"/>
      <c r="AA752" s="179"/>
      <c r="AB752" s="179"/>
      <c r="AC752" s="133"/>
    </row>
  </sheetData>
  <sheetProtection/>
  <mergeCells count="24">
    <mergeCell ref="R4:S4"/>
    <mergeCell ref="C5:E5"/>
    <mergeCell ref="R5:S5"/>
    <mergeCell ref="Y3:AB3"/>
    <mergeCell ref="C4:E4"/>
    <mergeCell ref="N4:O4"/>
    <mergeCell ref="F4:G4"/>
    <mergeCell ref="H4:I4"/>
    <mergeCell ref="J6:K6"/>
    <mergeCell ref="L6:M6"/>
    <mergeCell ref="N6:O6"/>
    <mergeCell ref="F6:G6"/>
    <mergeCell ref="L5:M5"/>
    <mergeCell ref="P4:Q4"/>
    <mergeCell ref="C2:S2"/>
    <mergeCell ref="R3:S3"/>
    <mergeCell ref="P6:Q6"/>
    <mergeCell ref="R6:S6"/>
    <mergeCell ref="J5:K5"/>
    <mergeCell ref="F3:O3"/>
    <mergeCell ref="P3:Q3"/>
    <mergeCell ref="J4:K4"/>
    <mergeCell ref="L4:M4"/>
    <mergeCell ref="C6:E6"/>
  </mergeCells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/>
    <pageSetUpPr fitToPage="1"/>
  </sheetPr>
  <dimension ref="A1:AE32"/>
  <sheetViews>
    <sheetView zoomScale="70" zoomScaleNormal="70" zoomScalePageLayoutView="0" workbookViewId="0" topLeftCell="A1">
      <pane xSplit="1" ySplit="7" topLeftCell="B20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A1" sqref="A1"/>
    </sheetView>
  </sheetViews>
  <sheetFormatPr defaultColWidth="9.00390625" defaultRowHeight="13.5"/>
  <cols>
    <col min="1" max="1" width="10.625" style="33" customWidth="1"/>
    <col min="2" max="2" width="6.625" style="33" customWidth="1"/>
    <col min="3" max="6" width="7.50390625" style="33" bestFit="1" customWidth="1"/>
    <col min="7" max="8" width="6.625" style="33" customWidth="1"/>
    <col min="9" max="9" width="7.50390625" style="33" bestFit="1" customWidth="1"/>
    <col min="10" max="11" width="6.50390625" style="33" bestFit="1" customWidth="1"/>
    <col min="12" max="13" width="6.00390625" style="33" customWidth="1"/>
    <col min="14" max="18" width="5.625" style="33" customWidth="1"/>
    <col min="19" max="19" width="6.50390625" style="33" bestFit="1" customWidth="1"/>
    <col min="20" max="20" width="10.625" style="33" customWidth="1"/>
    <col min="21" max="23" width="12.25390625" style="33" bestFit="1" customWidth="1"/>
    <col min="24" max="25" width="10.625" style="33" customWidth="1"/>
    <col min="26" max="27" width="9.625" style="33" customWidth="1"/>
    <col min="28" max="28" width="10.00390625" style="33" bestFit="1" customWidth="1"/>
    <col min="29" max="29" width="10.75390625" style="33" customWidth="1"/>
    <col min="30" max="16384" width="9.00390625" style="33" customWidth="1"/>
  </cols>
  <sheetData>
    <row r="1" spans="1:29" ht="18" thickBot="1">
      <c r="A1" s="32" t="s">
        <v>1783</v>
      </c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AC1" s="43" t="s">
        <v>1731</v>
      </c>
    </row>
    <row r="2" spans="1:29" ht="15" customHeight="1">
      <c r="A2" s="4"/>
      <c r="B2" s="5"/>
      <c r="C2" s="285" t="s">
        <v>1329</v>
      </c>
      <c r="D2" s="286"/>
      <c r="E2" s="286"/>
      <c r="F2" s="286"/>
      <c r="G2" s="286"/>
      <c r="H2" s="286"/>
      <c r="I2" s="286"/>
      <c r="J2" s="286"/>
      <c r="K2" s="286"/>
      <c r="L2" s="286"/>
      <c r="M2" s="286"/>
      <c r="N2" s="286"/>
      <c r="O2" s="286"/>
      <c r="P2" s="286"/>
      <c r="Q2" s="286"/>
      <c r="R2" s="286"/>
      <c r="S2" s="287"/>
      <c r="T2" s="5"/>
      <c r="U2" s="5"/>
      <c r="V2" s="6" t="s">
        <v>1301</v>
      </c>
      <c r="W2" s="7"/>
      <c r="X2" s="7"/>
      <c r="Y2" s="7"/>
      <c r="Z2" s="7"/>
      <c r="AA2" s="7"/>
      <c r="AB2" s="8"/>
      <c r="AC2" s="9"/>
    </row>
    <row r="3" spans="1:29" ht="15" customHeight="1">
      <c r="A3" s="2"/>
      <c r="B3" s="10"/>
      <c r="C3" s="145"/>
      <c r="D3" s="146"/>
      <c r="E3" s="1"/>
      <c r="F3" s="275" t="s">
        <v>2129</v>
      </c>
      <c r="G3" s="276"/>
      <c r="H3" s="276"/>
      <c r="I3" s="276"/>
      <c r="J3" s="276"/>
      <c r="K3" s="276"/>
      <c r="L3" s="276"/>
      <c r="M3" s="276"/>
      <c r="N3" s="276"/>
      <c r="O3" s="277"/>
      <c r="P3" s="278" t="s">
        <v>2130</v>
      </c>
      <c r="Q3" s="278"/>
      <c r="R3" s="272"/>
      <c r="S3" s="274"/>
      <c r="T3" s="11"/>
      <c r="U3" s="11"/>
      <c r="V3" s="12"/>
      <c r="W3" s="12"/>
      <c r="X3" s="12"/>
      <c r="Y3" s="278" t="s">
        <v>1355</v>
      </c>
      <c r="Z3" s="278"/>
      <c r="AA3" s="278"/>
      <c r="AB3" s="278"/>
      <c r="AC3" s="10" t="s">
        <v>1732</v>
      </c>
    </row>
    <row r="4" spans="1:29" ht="15" customHeight="1">
      <c r="A4" s="13" t="s">
        <v>1307</v>
      </c>
      <c r="B4" s="10" t="s">
        <v>1300</v>
      </c>
      <c r="C4" s="272" t="s">
        <v>1330</v>
      </c>
      <c r="D4" s="273"/>
      <c r="E4" s="274"/>
      <c r="F4" s="282" t="s">
        <v>1347</v>
      </c>
      <c r="G4" s="283"/>
      <c r="H4" s="282" t="s">
        <v>1976</v>
      </c>
      <c r="I4" s="284"/>
      <c r="J4" s="275" t="s">
        <v>1974</v>
      </c>
      <c r="K4" s="276"/>
      <c r="L4" s="276"/>
      <c r="M4" s="277"/>
      <c r="N4" s="279" t="s">
        <v>1333</v>
      </c>
      <c r="O4" s="280"/>
      <c r="P4" s="282" t="s">
        <v>1977</v>
      </c>
      <c r="Q4" s="283"/>
      <c r="R4" s="264" t="s">
        <v>1331</v>
      </c>
      <c r="S4" s="265"/>
      <c r="T4" s="11" t="s">
        <v>1302</v>
      </c>
      <c r="U4" s="11" t="s">
        <v>1303</v>
      </c>
      <c r="V4" s="11" t="s">
        <v>1309</v>
      </c>
      <c r="W4" s="11" t="s">
        <v>1304</v>
      </c>
      <c r="X4" s="11" t="s">
        <v>1305</v>
      </c>
      <c r="Y4" s="11"/>
      <c r="Z4" s="11"/>
      <c r="AA4" s="11"/>
      <c r="AB4" s="11"/>
      <c r="AC4" s="10" t="s">
        <v>1312</v>
      </c>
    </row>
    <row r="5" spans="1:29" ht="15" customHeight="1">
      <c r="A5" s="13"/>
      <c r="B5" s="10" t="s">
        <v>1308</v>
      </c>
      <c r="C5" s="272" t="s">
        <v>2131</v>
      </c>
      <c r="D5" s="273"/>
      <c r="E5" s="274"/>
      <c r="F5" s="14"/>
      <c r="G5" s="2"/>
      <c r="H5" s="101"/>
      <c r="I5" s="101"/>
      <c r="J5" s="145"/>
      <c r="K5" s="146"/>
      <c r="L5" s="145"/>
      <c r="M5" s="1"/>
      <c r="N5" s="101"/>
      <c r="O5" s="2"/>
      <c r="P5" s="14"/>
      <c r="Q5" s="2"/>
      <c r="R5" s="264" t="s">
        <v>1332</v>
      </c>
      <c r="S5" s="265"/>
      <c r="T5" s="11" t="s">
        <v>1310</v>
      </c>
      <c r="U5" s="11" t="s">
        <v>1311</v>
      </c>
      <c r="V5" s="11"/>
      <c r="W5" s="11" t="s">
        <v>1315</v>
      </c>
      <c r="X5" s="11" t="s">
        <v>1316</v>
      </c>
      <c r="Y5" s="11" t="s">
        <v>1339</v>
      </c>
      <c r="Z5" s="11" t="s">
        <v>1354</v>
      </c>
      <c r="AA5" s="11" t="s">
        <v>1306</v>
      </c>
      <c r="AB5" s="11" t="s">
        <v>1355</v>
      </c>
      <c r="AC5" s="15" t="s">
        <v>1334</v>
      </c>
    </row>
    <row r="6" spans="1:29" ht="15" customHeight="1">
      <c r="A6" s="13"/>
      <c r="B6" s="10"/>
      <c r="C6" s="270"/>
      <c r="D6" s="281"/>
      <c r="E6" s="271"/>
      <c r="F6" s="268" t="s">
        <v>1348</v>
      </c>
      <c r="G6" s="269"/>
      <c r="H6" s="148"/>
      <c r="I6" s="148"/>
      <c r="J6" s="268" t="s">
        <v>1335</v>
      </c>
      <c r="K6" s="269"/>
      <c r="L6" s="268" t="s">
        <v>1336</v>
      </c>
      <c r="M6" s="269"/>
      <c r="N6" s="270" t="s">
        <v>1337</v>
      </c>
      <c r="O6" s="271"/>
      <c r="P6" s="268"/>
      <c r="Q6" s="269"/>
      <c r="R6" s="266"/>
      <c r="S6" s="267"/>
      <c r="T6" s="11"/>
      <c r="U6" s="11"/>
      <c r="V6" s="11"/>
      <c r="W6" s="11"/>
      <c r="X6" s="11"/>
      <c r="Y6" s="11"/>
      <c r="Z6" s="11" t="s">
        <v>1356</v>
      </c>
      <c r="AA6" s="11" t="s">
        <v>1316</v>
      </c>
      <c r="AB6" s="11" t="s">
        <v>2205</v>
      </c>
      <c r="AC6" s="15" t="s">
        <v>1338</v>
      </c>
    </row>
    <row r="7" spans="1:29" ht="15" customHeight="1">
      <c r="A7" s="16"/>
      <c r="B7" s="17"/>
      <c r="C7" s="18" t="s">
        <v>1339</v>
      </c>
      <c r="D7" s="19" t="s">
        <v>1313</v>
      </c>
      <c r="E7" s="19" t="s">
        <v>1314</v>
      </c>
      <c r="F7" s="21" t="s">
        <v>1340</v>
      </c>
      <c r="G7" s="21" t="s">
        <v>1341</v>
      </c>
      <c r="H7" s="21" t="s">
        <v>1340</v>
      </c>
      <c r="I7" s="21" t="s">
        <v>1341</v>
      </c>
      <c r="J7" s="20" t="s">
        <v>1313</v>
      </c>
      <c r="K7" s="20" t="s">
        <v>1314</v>
      </c>
      <c r="L7" s="20" t="s">
        <v>1313</v>
      </c>
      <c r="M7" s="20" t="s">
        <v>1314</v>
      </c>
      <c r="N7" s="20" t="s">
        <v>1313</v>
      </c>
      <c r="O7" s="20" t="s">
        <v>1314</v>
      </c>
      <c r="P7" s="21" t="s">
        <v>1340</v>
      </c>
      <c r="Q7" s="21" t="s">
        <v>1341</v>
      </c>
      <c r="R7" s="18" t="s">
        <v>1340</v>
      </c>
      <c r="S7" s="18" t="s">
        <v>1341</v>
      </c>
      <c r="T7" s="22"/>
      <c r="U7" s="21"/>
      <c r="V7" s="22"/>
      <c r="W7" s="21"/>
      <c r="X7" s="21"/>
      <c r="Y7" s="21"/>
      <c r="Z7" s="21"/>
      <c r="AA7" s="21"/>
      <c r="AB7" s="21"/>
      <c r="AC7" s="23" t="s">
        <v>1342</v>
      </c>
    </row>
    <row r="8" spans="1:31" ht="22.5" customHeight="1">
      <c r="A8" s="1" t="s">
        <v>1309</v>
      </c>
      <c r="B8" s="139">
        <v>1764</v>
      </c>
      <c r="C8" s="139">
        <v>71191</v>
      </c>
      <c r="D8" s="24">
        <f>(F8+H8+J8+L8+N8)-P8</f>
        <v>49173</v>
      </c>
      <c r="E8" s="24">
        <f>(G8+I8+K8+M8+O8)-Q8</f>
        <v>22018</v>
      </c>
      <c r="F8" s="139">
        <v>181</v>
      </c>
      <c r="G8" s="139">
        <v>58</v>
      </c>
      <c r="H8" s="139">
        <v>1851</v>
      </c>
      <c r="I8" s="139">
        <v>688</v>
      </c>
      <c r="J8" s="139">
        <v>37344</v>
      </c>
      <c r="K8" s="139">
        <v>8410</v>
      </c>
      <c r="L8" s="139">
        <v>6573</v>
      </c>
      <c r="M8" s="139">
        <v>11110</v>
      </c>
      <c r="N8" s="139">
        <v>3933</v>
      </c>
      <c r="O8" s="139">
        <v>1902</v>
      </c>
      <c r="P8" s="139">
        <v>709</v>
      </c>
      <c r="Q8" s="139">
        <v>150</v>
      </c>
      <c r="R8" s="139">
        <v>181</v>
      </c>
      <c r="S8" s="139">
        <v>187</v>
      </c>
      <c r="T8" s="139">
        <v>30949992</v>
      </c>
      <c r="U8" s="139">
        <v>129487008</v>
      </c>
      <c r="V8" s="139">
        <v>225068160</v>
      </c>
      <c r="W8" s="139">
        <v>210601421</v>
      </c>
      <c r="X8" s="139">
        <v>7964635</v>
      </c>
      <c r="Y8" s="139">
        <v>6502104</v>
      </c>
      <c r="Z8" s="139">
        <v>28839</v>
      </c>
      <c r="AA8" s="139">
        <v>553591</v>
      </c>
      <c r="AB8" s="139">
        <f>Y8-Z8-AA8</f>
        <v>5919674</v>
      </c>
      <c r="AC8" s="139">
        <v>86777537</v>
      </c>
      <c r="AE8" s="26"/>
    </row>
    <row r="9" spans="1:31" ht="22.5" customHeight="1">
      <c r="A9" s="2" t="s">
        <v>2177</v>
      </c>
      <c r="B9" s="139">
        <v>181</v>
      </c>
      <c r="C9" s="139">
        <v>10494</v>
      </c>
      <c r="D9" s="149">
        <f aca="true" t="shared" si="0" ref="D9:D32">(F9+H9+J9+L9+N9)-P9</f>
        <v>5823</v>
      </c>
      <c r="E9" s="149">
        <f aca="true" t="shared" si="1" ref="E9:E32">(G9+I9+K9+M9+O9)-Q9</f>
        <v>4671</v>
      </c>
      <c r="F9" s="139">
        <v>29</v>
      </c>
      <c r="G9" s="139">
        <v>13</v>
      </c>
      <c r="H9" s="139">
        <v>161</v>
      </c>
      <c r="I9" s="139">
        <v>68</v>
      </c>
      <c r="J9" s="139">
        <v>2945</v>
      </c>
      <c r="K9" s="139">
        <v>1033</v>
      </c>
      <c r="L9" s="139">
        <v>2092</v>
      </c>
      <c r="M9" s="139">
        <v>3174</v>
      </c>
      <c r="N9" s="139">
        <v>624</v>
      </c>
      <c r="O9" s="139">
        <v>410</v>
      </c>
      <c r="P9" s="139">
        <v>28</v>
      </c>
      <c r="Q9" s="139">
        <v>27</v>
      </c>
      <c r="R9" s="139">
        <v>55</v>
      </c>
      <c r="S9" s="139">
        <v>26</v>
      </c>
      <c r="T9" s="139">
        <v>3086630</v>
      </c>
      <c r="U9" s="139">
        <v>11412461</v>
      </c>
      <c r="V9" s="139">
        <v>20085183</v>
      </c>
      <c r="W9" s="139">
        <v>18819643</v>
      </c>
      <c r="X9" s="139">
        <v>640738</v>
      </c>
      <c r="Y9" s="139">
        <v>624802</v>
      </c>
      <c r="Z9" s="152">
        <v>0</v>
      </c>
      <c r="AA9" s="152">
        <v>0</v>
      </c>
      <c r="AB9" s="139">
        <f aca="true" t="shared" si="2" ref="AB9:AB32">Y9-Z9-AA9</f>
        <v>624802</v>
      </c>
      <c r="AC9" s="139">
        <v>7659155</v>
      </c>
      <c r="AE9" s="26"/>
    </row>
    <row r="10" spans="1:31" ht="22.5" customHeight="1">
      <c r="A10" s="2" t="s">
        <v>2178</v>
      </c>
      <c r="B10" s="139">
        <v>90</v>
      </c>
      <c r="C10" s="139">
        <v>2765</v>
      </c>
      <c r="D10" s="149">
        <f t="shared" si="0"/>
        <v>1954</v>
      </c>
      <c r="E10" s="149">
        <f t="shared" si="1"/>
        <v>811</v>
      </c>
      <c r="F10" s="139">
        <v>2</v>
      </c>
      <c r="G10" s="139">
        <v>1</v>
      </c>
      <c r="H10" s="139">
        <v>83</v>
      </c>
      <c r="I10" s="139">
        <v>26</v>
      </c>
      <c r="J10" s="139">
        <v>1393</v>
      </c>
      <c r="K10" s="139">
        <v>367</v>
      </c>
      <c r="L10" s="139">
        <v>176</v>
      </c>
      <c r="M10" s="139">
        <v>318</v>
      </c>
      <c r="N10" s="139">
        <v>307</v>
      </c>
      <c r="O10" s="139">
        <v>99</v>
      </c>
      <c r="P10" s="139">
        <v>7</v>
      </c>
      <c r="Q10" s="152">
        <v>0</v>
      </c>
      <c r="R10" s="139">
        <v>20</v>
      </c>
      <c r="S10" s="139">
        <v>18</v>
      </c>
      <c r="T10" s="139">
        <v>1294390</v>
      </c>
      <c r="U10" s="139">
        <v>5380517</v>
      </c>
      <c r="V10" s="139">
        <v>12170779</v>
      </c>
      <c r="W10" s="139">
        <v>11727875</v>
      </c>
      <c r="X10" s="139">
        <v>78920</v>
      </c>
      <c r="Y10" s="139">
        <v>363984</v>
      </c>
      <c r="Z10" s="152">
        <v>0</v>
      </c>
      <c r="AA10" s="152">
        <v>0</v>
      </c>
      <c r="AB10" s="139">
        <f t="shared" si="2"/>
        <v>363984</v>
      </c>
      <c r="AC10" s="139">
        <v>5088517</v>
      </c>
      <c r="AE10" s="26"/>
    </row>
    <row r="11" spans="1:31" ht="22.5" customHeight="1">
      <c r="A11" s="2" t="s">
        <v>2179</v>
      </c>
      <c r="B11" s="139">
        <v>106</v>
      </c>
      <c r="C11" s="139">
        <v>1953</v>
      </c>
      <c r="D11" s="149">
        <f t="shared" si="0"/>
        <v>900</v>
      </c>
      <c r="E11" s="149">
        <f t="shared" si="1"/>
        <v>1053</v>
      </c>
      <c r="F11" s="139">
        <v>27</v>
      </c>
      <c r="G11" s="139">
        <v>10</v>
      </c>
      <c r="H11" s="139">
        <v>98</v>
      </c>
      <c r="I11" s="139">
        <v>54</v>
      </c>
      <c r="J11" s="139">
        <v>678</v>
      </c>
      <c r="K11" s="139">
        <v>484</v>
      </c>
      <c r="L11" s="139">
        <v>95</v>
      </c>
      <c r="M11" s="139">
        <v>502</v>
      </c>
      <c r="N11" s="139">
        <v>2</v>
      </c>
      <c r="O11" s="139">
        <v>3</v>
      </c>
      <c r="P11" s="152">
        <v>0</v>
      </c>
      <c r="Q11" s="152">
        <v>0</v>
      </c>
      <c r="R11" s="139">
        <v>7</v>
      </c>
      <c r="S11" s="139">
        <v>32</v>
      </c>
      <c r="T11" s="139">
        <v>581251</v>
      </c>
      <c r="U11" s="139">
        <v>1707290</v>
      </c>
      <c r="V11" s="139">
        <v>3638859</v>
      </c>
      <c r="W11" s="139">
        <v>3206131</v>
      </c>
      <c r="X11" s="139">
        <v>281457</v>
      </c>
      <c r="Y11" s="139">
        <v>151271</v>
      </c>
      <c r="Z11" s="152">
        <v>0</v>
      </c>
      <c r="AA11" s="152">
        <v>0</v>
      </c>
      <c r="AB11" s="139">
        <f t="shared" si="2"/>
        <v>151271</v>
      </c>
      <c r="AC11" s="139">
        <v>1783583</v>
      </c>
      <c r="AE11" s="26"/>
    </row>
    <row r="12" spans="1:31" ht="22.5" customHeight="1">
      <c r="A12" s="2" t="s">
        <v>2180</v>
      </c>
      <c r="B12" s="139">
        <v>26</v>
      </c>
      <c r="C12" s="139">
        <v>412</v>
      </c>
      <c r="D12" s="149">
        <f t="shared" si="0"/>
        <v>293</v>
      </c>
      <c r="E12" s="149">
        <f t="shared" si="1"/>
        <v>119</v>
      </c>
      <c r="F12" s="139">
        <v>2</v>
      </c>
      <c r="G12" s="139">
        <v>2</v>
      </c>
      <c r="H12" s="139">
        <v>19</v>
      </c>
      <c r="I12" s="139">
        <v>7</v>
      </c>
      <c r="J12" s="139">
        <v>238</v>
      </c>
      <c r="K12" s="139">
        <v>61</v>
      </c>
      <c r="L12" s="139">
        <v>31</v>
      </c>
      <c r="M12" s="139">
        <v>49</v>
      </c>
      <c r="N12" s="139">
        <v>3</v>
      </c>
      <c r="O12" s="152">
        <v>0</v>
      </c>
      <c r="P12" s="152">
        <v>0</v>
      </c>
      <c r="Q12" s="152">
        <v>0</v>
      </c>
      <c r="R12" s="139">
        <v>4</v>
      </c>
      <c r="S12" s="139">
        <v>2</v>
      </c>
      <c r="T12" s="139">
        <v>148681</v>
      </c>
      <c r="U12" s="139">
        <v>462813</v>
      </c>
      <c r="V12" s="139">
        <v>781643</v>
      </c>
      <c r="W12" s="139">
        <v>668834</v>
      </c>
      <c r="X12" s="139">
        <v>43993</v>
      </c>
      <c r="Y12" s="139">
        <v>68816</v>
      </c>
      <c r="Z12" s="139">
        <v>19711</v>
      </c>
      <c r="AA12" s="152">
        <v>0</v>
      </c>
      <c r="AB12" s="139">
        <f t="shared" si="2"/>
        <v>49105</v>
      </c>
      <c r="AC12" s="139">
        <v>285963</v>
      </c>
      <c r="AE12" s="26"/>
    </row>
    <row r="13" spans="1:31" ht="22.5" customHeight="1">
      <c r="A13" s="2" t="s">
        <v>2181</v>
      </c>
      <c r="B13" s="139">
        <v>31</v>
      </c>
      <c r="C13" s="139">
        <v>541</v>
      </c>
      <c r="D13" s="149">
        <f t="shared" si="0"/>
        <v>403</v>
      </c>
      <c r="E13" s="149">
        <f t="shared" si="1"/>
        <v>138</v>
      </c>
      <c r="F13" s="139">
        <v>4</v>
      </c>
      <c r="G13" s="152">
        <v>0</v>
      </c>
      <c r="H13" s="139">
        <v>36</v>
      </c>
      <c r="I13" s="139">
        <v>11</v>
      </c>
      <c r="J13" s="139">
        <v>298</v>
      </c>
      <c r="K13" s="139">
        <v>59</v>
      </c>
      <c r="L13" s="139">
        <v>40</v>
      </c>
      <c r="M13" s="139">
        <v>64</v>
      </c>
      <c r="N13" s="139">
        <v>25</v>
      </c>
      <c r="O13" s="139">
        <v>4</v>
      </c>
      <c r="P13" s="152">
        <v>0</v>
      </c>
      <c r="Q13" s="152">
        <v>0</v>
      </c>
      <c r="R13" s="152">
        <v>0</v>
      </c>
      <c r="S13" s="139">
        <v>4</v>
      </c>
      <c r="T13" s="139">
        <v>173851</v>
      </c>
      <c r="U13" s="139">
        <v>338576</v>
      </c>
      <c r="V13" s="139">
        <v>722957</v>
      </c>
      <c r="W13" s="139">
        <v>692038</v>
      </c>
      <c r="X13" s="139">
        <v>6879</v>
      </c>
      <c r="Y13" s="139">
        <v>24040</v>
      </c>
      <c r="Z13" s="152">
        <v>0</v>
      </c>
      <c r="AA13" s="139">
        <v>24040</v>
      </c>
      <c r="AB13" s="139">
        <f t="shared" si="2"/>
        <v>0</v>
      </c>
      <c r="AC13" s="139">
        <v>339222</v>
      </c>
      <c r="AE13" s="26"/>
    </row>
    <row r="14" spans="1:31" ht="22.5" customHeight="1">
      <c r="A14" s="2" t="s">
        <v>2182</v>
      </c>
      <c r="B14" s="139">
        <v>44</v>
      </c>
      <c r="C14" s="139">
        <v>1059</v>
      </c>
      <c r="D14" s="149">
        <f t="shared" si="0"/>
        <v>656</v>
      </c>
      <c r="E14" s="149">
        <f t="shared" si="1"/>
        <v>403</v>
      </c>
      <c r="F14" s="139">
        <v>1</v>
      </c>
      <c r="G14" s="152">
        <v>0</v>
      </c>
      <c r="H14" s="139">
        <v>47</v>
      </c>
      <c r="I14" s="139">
        <v>14</v>
      </c>
      <c r="J14" s="139">
        <v>534</v>
      </c>
      <c r="K14" s="139">
        <v>191</v>
      </c>
      <c r="L14" s="139">
        <v>63</v>
      </c>
      <c r="M14" s="139">
        <v>194</v>
      </c>
      <c r="N14" s="139">
        <v>11</v>
      </c>
      <c r="O14" s="139">
        <v>4</v>
      </c>
      <c r="P14" s="152">
        <v>0</v>
      </c>
      <c r="Q14" s="152">
        <v>0</v>
      </c>
      <c r="R14" s="139">
        <v>2</v>
      </c>
      <c r="S14" s="139">
        <v>2</v>
      </c>
      <c r="T14" s="139">
        <v>358064</v>
      </c>
      <c r="U14" s="139">
        <v>1209391</v>
      </c>
      <c r="V14" s="139">
        <v>1993598</v>
      </c>
      <c r="W14" s="139">
        <v>1801290</v>
      </c>
      <c r="X14" s="139">
        <v>33745</v>
      </c>
      <c r="Y14" s="139">
        <v>158563</v>
      </c>
      <c r="Z14" s="139">
        <v>1623</v>
      </c>
      <c r="AA14" s="152">
        <v>0</v>
      </c>
      <c r="AB14" s="139">
        <f t="shared" si="2"/>
        <v>156940</v>
      </c>
      <c r="AC14" s="139">
        <v>683728</v>
      </c>
      <c r="AE14" s="26"/>
    </row>
    <row r="15" spans="1:31" ht="22.5" customHeight="1">
      <c r="A15" s="2" t="s">
        <v>2183</v>
      </c>
      <c r="B15" s="139">
        <v>62</v>
      </c>
      <c r="C15" s="139">
        <v>971</v>
      </c>
      <c r="D15" s="149">
        <f t="shared" si="0"/>
        <v>665</v>
      </c>
      <c r="E15" s="149">
        <f t="shared" si="1"/>
        <v>306</v>
      </c>
      <c r="F15" s="139">
        <v>8</v>
      </c>
      <c r="G15" s="139">
        <v>5</v>
      </c>
      <c r="H15" s="139">
        <v>70</v>
      </c>
      <c r="I15" s="139">
        <v>27</v>
      </c>
      <c r="J15" s="139">
        <v>518</v>
      </c>
      <c r="K15" s="139">
        <v>134</v>
      </c>
      <c r="L15" s="139">
        <v>54</v>
      </c>
      <c r="M15" s="139">
        <v>138</v>
      </c>
      <c r="N15" s="139">
        <v>19</v>
      </c>
      <c r="O15" s="139">
        <v>2</v>
      </c>
      <c r="P15" s="139">
        <v>4</v>
      </c>
      <c r="Q15" s="152">
        <v>0</v>
      </c>
      <c r="R15" s="152">
        <v>0</v>
      </c>
      <c r="S15" s="139">
        <v>2</v>
      </c>
      <c r="T15" s="139">
        <v>414817</v>
      </c>
      <c r="U15" s="139">
        <v>1040872</v>
      </c>
      <c r="V15" s="139">
        <v>2094893</v>
      </c>
      <c r="W15" s="139">
        <v>2026575</v>
      </c>
      <c r="X15" s="139">
        <v>45097</v>
      </c>
      <c r="Y15" s="139">
        <v>23221</v>
      </c>
      <c r="Z15" s="152">
        <v>0</v>
      </c>
      <c r="AA15" s="152">
        <v>0</v>
      </c>
      <c r="AB15" s="139">
        <f t="shared" si="2"/>
        <v>23221</v>
      </c>
      <c r="AC15" s="139">
        <v>897801</v>
      </c>
      <c r="AE15" s="26"/>
    </row>
    <row r="16" spans="1:31" ht="22.5" customHeight="1">
      <c r="A16" s="2" t="s">
        <v>2184</v>
      </c>
      <c r="B16" s="139">
        <v>18</v>
      </c>
      <c r="C16" s="139">
        <v>1075</v>
      </c>
      <c r="D16" s="149">
        <f t="shared" si="0"/>
        <v>701</v>
      </c>
      <c r="E16" s="149">
        <f t="shared" si="1"/>
        <v>374</v>
      </c>
      <c r="F16" s="152">
        <v>0</v>
      </c>
      <c r="G16" s="152">
        <v>0</v>
      </c>
      <c r="H16" s="139">
        <v>21</v>
      </c>
      <c r="I16" s="139">
        <v>7</v>
      </c>
      <c r="J16" s="139">
        <v>603</v>
      </c>
      <c r="K16" s="139">
        <v>201</v>
      </c>
      <c r="L16" s="139">
        <v>35</v>
      </c>
      <c r="M16" s="139">
        <v>134</v>
      </c>
      <c r="N16" s="139">
        <v>46</v>
      </c>
      <c r="O16" s="139">
        <v>32</v>
      </c>
      <c r="P16" s="139">
        <v>4</v>
      </c>
      <c r="Q16" s="152">
        <v>0</v>
      </c>
      <c r="R16" s="152">
        <v>0</v>
      </c>
      <c r="S16" s="152">
        <v>0</v>
      </c>
      <c r="T16" s="139">
        <v>471202</v>
      </c>
      <c r="U16" s="139">
        <v>1537528</v>
      </c>
      <c r="V16" s="139">
        <v>3981702</v>
      </c>
      <c r="W16" s="139">
        <v>3689614</v>
      </c>
      <c r="X16" s="139">
        <v>260760</v>
      </c>
      <c r="Y16" s="139">
        <v>31328</v>
      </c>
      <c r="Z16" s="152">
        <v>0</v>
      </c>
      <c r="AA16" s="152">
        <v>0</v>
      </c>
      <c r="AB16" s="139">
        <f t="shared" si="2"/>
        <v>31328</v>
      </c>
      <c r="AC16" s="139">
        <v>2174128</v>
      </c>
      <c r="AE16" s="26"/>
    </row>
    <row r="17" spans="1:31" ht="22.5" customHeight="1">
      <c r="A17" s="2" t="s">
        <v>2185</v>
      </c>
      <c r="B17" s="139">
        <v>7</v>
      </c>
      <c r="C17" s="139">
        <v>47</v>
      </c>
      <c r="D17" s="149">
        <f t="shared" si="0"/>
        <v>39</v>
      </c>
      <c r="E17" s="149">
        <f t="shared" si="1"/>
        <v>8</v>
      </c>
      <c r="F17" s="152">
        <v>0</v>
      </c>
      <c r="G17" s="152">
        <v>0</v>
      </c>
      <c r="H17" s="139">
        <v>2</v>
      </c>
      <c r="I17" s="152">
        <v>0</v>
      </c>
      <c r="J17" s="139">
        <v>33</v>
      </c>
      <c r="K17" s="139">
        <v>7</v>
      </c>
      <c r="L17" s="139">
        <v>2</v>
      </c>
      <c r="M17" s="139">
        <v>1</v>
      </c>
      <c r="N17" s="139">
        <v>2</v>
      </c>
      <c r="O17" s="152">
        <v>0</v>
      </c>
      <c r="P17" s="152">
        <v>0</v>
      </c>
      <c r="Q17" s="152">
        <v>0</v>
      </c>
      <c r="R17" s="152">
        <v>0</v>
      </c>
      <c r="S17" s="152">
        <v>0</v>
      </c>
      <c r="T17" s="139">
        <v>22960</v>
      </c>
      <c r="U17" s="139">
        <v>173486</v>
      </c>
      <c r="V17" s="139">
        <v>256598</v>
      </c>
      <c r="W17" s="139">
        <v>251575</v>
      </c>
      <c r="X17" s="152">
        <v>0</v>
      </c>
      <c r="Y17" s="139">
        <v>5023</v>
      </c>
      <c r="Z17" s="152">
        <v>0</v>
      </c>
      <c r="AA17" s="152">
        <v>0</v>
      </c>
      <c r="AB17" s="139">
        <f t="shared" si="2"/>
        <v>5023</v>
      </c>
      <c r="AC17" s="139">
        <v>76954</v>
      </c>
      <c r="AE17" s="26"/>
    </row>
    <row r="18" spans="1:31" ht="22.5" customHeight="1">
      <c r="A18" s="2" t="s">
        <v>2186</v>
      </c>
      <c r="B18" s="139">
        <v>149</v>
      </c>
      <c r="C18" s="139">
        <v>4331</v>
      </c>
      <c r="D18" s="149">
        <f t="shared" si="0"/>
        <v>2579</v>
      </c>
      <c r="E18" s="149">
        <f t="shared" si="1"/>
        <v>1752</v>
      </c>
      <c r="F18" s="139">
        <v>21</v>
      </c>
      <c r="G18" s="139">
        <v>3</v>
      </c>
      <c r="H18" s="139">
        <v>121</v>
      </c>
      <c r="I18" s="139">
        <v>50</v>
      </c>
      <c r="J18" s="139">
        <v>1923</v>
      </c>
      <c r="K18" s="139">
        <v>504</v>
      </c>
      <c r="L18" s="139">
        <v>298</v>
      </c>
      <c r="M18" s="139">
        <v>971</v>
      </c>
      <c r="N18" s="139">
        <v>247</v>
      </c>
      <c r="O18" s="139">
        <v>255</v>
      </c>
      <c r="P18" s="139">
        <v>31</v>
      </c>
      <c r="Q18" s="139">
        <v>31</v>
      </c>
      <c r="R18" s="139">
        <v>12</v>
      </c>
      <c r="S18" s="139">
        <v>26</v>
      </c>
      <c r="T18" s="139">
        <v>1533460</v>
      </c>
      <c r="U18" s="139">
        <v>5716223</v>
      </c>
      <c r="V18" s="139">
        <v>9406316</v>
      </c>
      <c r="W18" s="139">
        <v>8787408</v>
      </c>
      <c r="X18" s="139">
        <v>336507</v>
      </c>
      <c r="Y18" s="139">
        <v>282401</v>
      </c>
      <c r="Z18" s="139">
        <v>4167</v>
      </c>
      <c r="AA18" s="152">
        <v>0</v>
      </c>
      <c r="AB18" s="139">
        <f t="shared" si="2"/>
        <v>278234</v>
      </c>
      <c r="AC18" s="139">
        <v>3145103</v>
      </c>
      <c r="AE18" s="26"/>
    </row>
    <row r="19" spans="1:31" ht="22.5" customHeight="1">
      <c r="A19" s="2" t="s">
        <v>2187</v>
      </c>
      <c r="B19" s="139">
        <v>9</v>
      </c>
      <c r="C19" s="139">
        <v>266</v>
      </c>
      <c r="D19" s="149">
        <f t="shared" si="0"/>
        <v>190</v>
      </c>
      <c r="E19" s="149">
        <f t="shared" si="1"/>
        <v>76</v>
      </c>
      <c r="F19" s="139">
        <v>1</v>
      </c>
      <c r="G19" s="139">
        <v>1</v>
      </c>
      <c r="H19" s="139">
        <v>4</v>
      </c>
      <c r="I19" s="139">
        <v>1</v>
      </c>
      <c r="J19" s="139">
        <v>169</v>
      </c>
      <c r="K19" s="139">
        <v>44</v>
      </c>
      <c r="L19" s="139">
        <v>15</v>
      </c>
      <c r="M19" s="139">
        <v>30</v>
      </c>
      <c r="N19" s="139">
        <v>2</v>
      </c>
      <c r="O19" s="152">
        <v>0</v>
      </c>
      <c r="P19" s="139">
        <v>1</v>
      </c>
      <c r="Q19" s="152">
        <v>0</v>
      </c>
      <c r="R19" s="152">
        <v>0</v>
      </c>
      <c r="S19" s="152">
        <v>0</v>
      </c>
      <c r="T19" s="139">
        <v>123749</v>
      </c>
      <c r="U19" s="139">
        <v>1046612</v>
      </c>
      <c r="V19" s="139">
        <v>2200294</v>
      </c>
      <c r="W19" s="139">
        <v>2139368</v>
      </c>
      <c r="X19" s="139">
        <v>7251</v>
      </c>
      <c r="Y19" s="139">
        <v>53675</v>
      </c>
      <c r="Z19" s="152">
        <v>0</v>
      </c>
      <c r="AA19" s="152">
        <v>0</v>
      </c>
      <c r="AB19" s="139">
        <f t="shared" si="2"/>
        <v>53675</v>
      </c>
      <c r="AC19" s="139">
        <v>1063122</v>
      </c>
      <c r="AE19" s="26"/>
    </row>
    <row r="20" spans="1:31" ht="22.5" customHeight="1">
      <c r="A20" s="2" t="s">
        <v>2189</v>
      </c>
      <c r="B20" s="139">
        <v>7</v>
      </c>
      <c r="C20" s="139">
        <v>132</v>
      </c>
      <c r="D20" s="149">
        <f t="shared" si="0"/>
        <v>61</v>
      </c>
      <c r="E20" s="149">
        <f t="shared" si="1"/>
        <v>71</v>
      </c>
      <c r="F20" s="139">
        <v>2</v>
      </c>
      <c r="G20" s="152">
        <v>0</v>
      </c>
      <c r="H20" s="139">
        <v>8</v>
      </c>
      <c r="I20" s="152">
        <v>0</v>
      </c>
      <c r="J20" s="139">
        <v>46</v>
      </c>
      <c r="K20" s="139">
        <v>32</v>
      </c>
      <c r="L20" s="139">
        <v>5</v>
      </c>
      <c r="M20" s="139">
        <v>39</v>
      </c>
      <c r="N20" s="152">
        <v>0</v>
      </c>
      <c r="O20" s="152">
        <v>0</v>
      </c>
      <c r="P20" s="152">
        <v>0</v>
      </c>
      <c r="Q20" s="152">
        <v>0</v>
      </c>
      <c r="R20" s="152">
        <v>0</v>
      </c>
      <c r="S20" s="152">
        <v>0</v>
      </c>
      <c r="T20" s="139">
        <v>39305</v>
      </c>
      <c r="U20" s="139">
        <v>230976</v>
      </c>
      <c r="V20" s="139">
        <v>238861</v>
      </c>
      <c r="W20" s="139">
        <v>237298</v>
      </c>
      <c r="X20" s="139">
        <v>1548</v>
      </c>
      <c r="Y20" s="139">
        <v>15</v>
      </c>
      <c r="Z20" s="139">
        <v>1</v>
      </c>
      <c r="AA20" s="152">
        <v>0</v>
      </c>
      <c r="AB20" s="139">
        <f t="shared" si="2"/>
        <v>14</v>
      </c>
      <c r="AC20" s="139">
        <v>10781</v>
      </c>
      <c r="AE20" s="26"/>
    </row>
    <row r="21" spans="1:31" ht="22.5" customHeight="1">
      <c r="A21" s="2" t="s">
        <v>2191</v>
      </c>
      <c r="B21" s="139">
        <v>76</v>
      </c>
      <c r="C21" s="139">
        <v>1524</v>
      </c>
      <c r="D21" s="149">
        <f t="shared" si="0"/>
        <v>1308</v>
      </c>
      <c r="E21" s="149">
        <f t="shared" si="1"/>
        <v>216</v>
      </c>
      <c r="F21" s="139">
        <v>5</v>
      </c>
      <c r="G21" s="139">
        <v>2</v>
      </c>
      <c r="H21" s="139">
        <v>59</v>
      </c>
      <c r="I21" s="139">
        <v>12</v>
      </c>
      <c r="J21" s="139">
        <v>1033</v>
      </c>
      <c r="K21" s="139">
        <v>121</v>
      </c>
      <c r="L21" s="139">
        <v>171</v>
      </c>
      <c r="M21" s="139">
        <v>72</v>
      </c>
      <c r="N21" s="139">
        <v>51</v>
      </c>
      <c r="O21" s="139">
        <v>11</v>
      </c>
      <c r="P21" s="139">
        <v>11</v>
      </c>
      <c r="Q21" s="139">
        <v>2</v>
      </c>
      <c r="R21" s="139">
        <v>9</v>
      </c>
      <c r="S21" s="152">
        <v>0</v>
      </c>
      <c r="T21" s="139">
        <v>630574</v>
      </c>
      <c r="U21" s="139">
        <v>2551759</v>
      </c>
      <c r="V21" s="139">
        <v>5320489</v>
      </c>
      <c r="W21" s="139">
        <v>4832349</v>
      </c>
      <c r="X21" s="139">
        <v>136649</v>
      </c>
      <c r="Y21" s="139">
        <v>351491</v>
      </c>
      <c r="Z21" s="152">
        <v>0</v>
      </c>
      <c r="AA21" s="139">
        <v>468</v>
      </c>
      <c r="AB21" s="139">
        <f t="shared" si="2"/>
        <v>351023</v>
      </c>
      <c r="AC21" s="139">
        <v>2510290</v>
      </c>
      <c r="AE21" s="26"/>
    </row>
    <row r="22" spans="1:31" ht="22.5" customHeight="1">
      <c r="A22" s="2" t="s">
        <v>2192</v>
      </c>
      <c r="B22" s="139">
        <v>13</v>
      </c>
      <c r="C22" s="139">
        <v>366</v>
      </c>
      <c r="D22" s="149">
        <f t="shared" si="0"/>
        <v>298</v>
      </c>
      <c r="E22" s="149">
        <f t="shared" si="1"/>
        <v>68</v>
      </c>
      <c r="F22" s="152">
        <v>0</v>
      </c>
      <c r="G22" s="152">
        <v>0</v>
      </c>
      <c r="H22" s="139">
        <v>19</v>
      </c>
      <c r="I22" s="139">
        <v>6</v>
      </c>
      <c r="J22" s="139">
        <v>250</v>
      </c>
      <c r="K22" s="139">
        <v>43</v>
      </c>
      <c r="L22" s="139">
        <v>21</v>
      </c>
      <c r="M22" s="139">
        <v>17</v>
      </c>
      <c r="N22" s="139">
        <v>8</v>
      </c>
      <c r="O22" s="139">
        <v>2</v>
      </c>
      <c r="P22" s="152">
        <v>0</v>
      </c>
      <c r="Q22" s="152">
        <v>0</v>
      </c>
      <c r="R22" s="139">
        <v>2</v>
      </c>
      <c r="S22" s="139">
        <v>3</v>
      </c>
      <c r="T22" s="139">
        <v>141659</v>
      </c>
      <c r="U22" s="139">
        <v>468693</v>
      </c>
      <c r="V22" s="139">
        <v>831453</v>
      </c>
      <c r="W22" s="139">
        <v>813525</v>
      </c>
      <c r="X22" s="139">
        <v>16848</v>
      </c>
      <c r="Y22" s="139">
        <v>1080</v>
      </c>
      <c r="Z22" s="152">
        <v>0</v>
      </c>
      <c r="AA22" s="152">
        <v>0</v>
      </c>
      <c r="AB22" s="139">
        <f t="shared" si="2"/>
        <v>1080</v>
      </c>
      <c r="AC22" s="139">
        <v>322117</v>
      </c>
      <c r="AE22" s="26"/>
    </row>
    <row r="23" spans="1:31" ht="22.5" customHeight="1">
      <c r="A23" s="2" t="s">
        <v>2193</v>
      </c>
      <c r="B23" s="139">
        <v>29</v>
      </c>
      <c r="C23" s="139">
        <v>1428</v>
      </c>
      <c r="D23" s="149">
        <f t="shared" si="0"/>
        <v>1110</v>
      </c>
      <c r="E23" s="149">
        <f t="shared" si="1"/>
        <v>318</v>
      </c>
      <c r="F23" s="139">
        <v>4</v>
      </c>
      <c r="G23" s="139">
        <v>3</v>
      </c>
      <c r="H23" s="139">
        <v>35</v>
      </c>
      <c r="I23" s="139">
        <v>10</v>
      </c>
      <c r="J23" s="139">
        <v>855</v>
      </c>
      <c r="K23" s="139">
        <v>107</v>
      </c>
      <c r="L23" s="139">
        <v>149</v>
      </c>
      <c r="M23" s="139">
        <v>161</v>
      </c>
      <c r="N23" s="139">
        <v>78</v>
      </c>
      <c r="O23" s="139">
        <v>38</v>
      </c>
      <c r="P23" s="139">
        <v>11</v>
      </c>
      <c r="Q23" s="139">
        <v>1</v>
      </c>
      <c r="R23" s="139">
        <v>8</v>
      </c>
      <c r="S23" s="139">
        <v>14</v>
      </c>
      <c r="T23" s="139">
        <v>630142</v>
      </c>
      <c r="U23" s="139">
        <v>2156066</v>
      </c>
      <c r="V23" s="139">
        <v>3704028</v>
      </c>
      <c r="W23" s="139">
        <v>3539083</v>
      </c>
      <c r="X23" s="139">
        <v>70677</v>
      </c>
      <c r="Y23" s="139">
        <v>94268</v>
      </c>
      <c r="Z23" s="152">
        <v>0</v>
      </c>
      <c r="AA23" s="152">
        <v>0</v>
      </c>
      <c r="AB23" s="139">
        <f t="shared" si="2"/>
        <v>94268</v>
      </c>
      <c r="AC23" s="139">
        <v>1369271</v>
      </c>
      <c r="AE23" s="26"/>
    </row>
    <row r="24" spans="1:31" ht="22.5" customHeight="1">
      <c r="A24" s="2" t="s">
        <v>2194</v>
      </c>
      <c r="B24" s="139">
        <v>161</v>
      </c>
      <c r="C24" s="139">
        <v>3819</v>
      </c>
      <c r="D24" s="149">
        <f t="shared" si="0"/>
        <v>2747</v>
      </c>
      <c r="E24" s="149">
        <f t="shared" si="1"/>
        <v>1072</v>
      </c>
      <c r="F24" s="139">
        <v>13</v>
      </c>
      <c r="G24" s="139">
        <v>6</v>
      </c>
      <c r="H24" s="139">
        <v>168</v>
      </c>
      <c r="I24" s="139">
        <v>73</v>
      </c>
      <c r="J24" s="139">
        <v>2214</v>
      </c>
      <c r="K24" s="139">
        <v>448</v>
      </c>
      <c r="L24" s="139">
        <v>287</v>
      </c>
      <c r="M24" s="139">
        <v>477</v>
      </c>
      <c r="N24" s="139">
        <v>85</v>
      </c>
      <c r="O24" s="139">
        <v>69</v>
      </c>
      <c r="P24" s="139">
        <v>20</v>
      </c>
      <c r="Q24" s="139">
        <v>1</v>
      </c>
      <c r="R24" s="139">
        <v>2</v>
      </c>
      <c r="S24" s="139">
        <v>1</v>
      </c>
      <c r="T24" s="139">
        <v>1491641</v>
      </c>
      <c r="U24" s="139">
        <v>5281276</v>
      </c>
      <c r="V24" s="139">
        <v>9863525</v>
      </c>
      <c r="W24" s="139">
        <v>8748434</v>
      </c>
      <c r="X24" s="139">
        <v>858847</v>
      </c>
      <c r="Y24" s="139">
        <v>256244</v>
      </c>
      <c r="Z24" s="139">
        <v>372</v>
      </c>
      <c r="AA24" s="139">
        <v>300</v>
      </c>
      <c r="AB24" s="139">
        <f t="shared" si="2"/>
        <v>255572</v>
      </c>
      <c r="AC24" s="139">
        <v>4091423</v>
      </c>
      <c r="AE24" s="26"/>
    </row>
    <row r="25" spans="1:31" ht="22.5" customHeight="1">
      <c r="A25" s="2" t="s">
        <v>2195</v>
      </c>
      <c r="B25" s="139">
        <v>49</v>
      </c>
      <c r="C25" s="139">
        <v>3225</v>
      </c>
      <c r="D25" s="149">
        <f t="shared" si="0"/>
        <v>2630</v>
      </c>
      <c r="E25" s="149">
        <f t="shared" si="1"/>
        <v>595</v>
      </c>
      <c r="F25" s="139">
        <v>4</v>
      </c>
      <c r="G25" s="139">
        <v>2</v>
      </c>
      <c r="H25" s="139">
        <v>68</v>
      </c>
      <c r="I25" s="139">
        <v>15</v>
      </c>
      <c r="J25" s="139">
        <v>2296</v>
      </c>
      <c r="K25" s="139">
        <v>380</v>
      </c>
      <c r="L25" s="139">
        <v>145</v>
      </c>
      <c r="M25" s="139">
        <v>137</v>
      </c>
      <c r="N25" s="139">
        <v>146</v>
      </c>
      <c r="O25" s="139">
        <v>62</v>
      </c>
      <c r="P25" s="139">
        <v>29</v>
      </c>
      <c r="Q25" s="139">
        <v>1</v>
      </c>
      <c r="R25" s="139">
        <v>29</v>
      </c>
      <c r="S25" s="139">
        <v>8</v>
      </c>
      <c r="T25" s="139">
        <v>1685870</v>
      </c>
      <c r="U25" s="139">
        <v>5264767</v>
      </c>
      <c r="V25" s="139">
        <v>10300169</v>
      </c>
      <c r="W25" s="139">
        <v>8565746</v>
      </c>
      <c r="X25" s="139">
        <v>112301</v>
      </c>
      <c r="Y25" s="139">
        <v>1622122</v>
      </c>
      <c r="Z25" s="139">
        <v>618</v>
      </c>
      <c r="AA25" s="139">
        <v>173451</v>
      </c>
      <c r="AB25" s="139">
        <f t="shared" si="2"/>
        <v>1448053</v>
      </c>
      <c r="AC25" s="139">
        <v>4672318</v>
      </c>
      <c r="AE25" s="26"/>
    </row>
    <row r="26" spans="1:31" ht="22.5" customHeight="1">
      <c r="A26" s="2" t="s">
        <v>2196</v>
      </c>
      <c r="B26" s="139">
        <v>183</v>
      </c>
      <c r="C26" s="139">
        <v>12110</v>
      </c>
      <c r="D26" s="149">
        <f t="shared" si="0"/>
        <v>9515</v>
      </c>
      <c r="E26" s="149">
        <f t="shared" si="1"/>
        <v>2595</v>
      </c>
      <c r="F26" s="139">
        <v>11</v>
      </c>
      <c r="G26" s="139">
        <v>3</v>
      </c>
      <c r="H26" s="139">
        <v>239</v>
      </c>
      <c r="I26" s="139">
        <v>93</v>
      </c>
      <c r="J26" s="139">
        <v>7374</v>
      </c>
      <c r="K26" s="139">
        <v>1089</v>
      </c>
      <c r="L26" s="139">
        <v>972</v>
      </c>
      <c r="M26" s="139">
        <v>1147</v>
      </c>
      <c r="N26" s="139">
        <v>960</v>
      </c>
      <c r="O26" s="139">
        <v>264</v>
      </c>
      <c r="P26" s="139">
        <v>41</v>
      </c>
      <c r="Q26" s="139">
        <v>1</v>
      </c>
      <c r="R26" s="139">
        <v>5</v>
      </c>
      <c r="S26" s="139">
        <v>2</v>
      </c>
      <c r="T26" s="139">
        <v>7211904</v>
      </c>
      <c r="U26" s="139">
        <v>34861836</v>
      </c>
      <c r="V26" s="139">
        <v>62229249</v>
      </c>
      <c r="W26" s="139">
        <v>60195266</v>
      </c>
      <c r="X26" s="139">
        <v>1512832</v>
      </c>
      <c r="Y26" s="139">
        <v>521151</v>
      </c>
      <c r="Z26" s="139">
        <v>1830</v>
      </c>
      <c r="AA26" s="139">
        <v>5310</v>
      </c>
      <c r="AB26" s="139">
        <f t="shared" si="2"/>
        <v>514011</v>
      </c>
      <c r="AC26" s="139">
        <v>26702414</v>
      </c>
      <c r="AE26" s="26"/>
    </row>
    <row r="27" spans="1:31" ht="22.5" customHeight="1">
      <c r="A27" s="2" t="s">
        <v>2197</v>
      </c>
      <c r="B27" s="139">
        <v>46</v>
      </c>
      <c r="C27" s="139">
        <v>3755</v>
      </c>
      <c r="D27" s="149">
        <f t="shared" si="0"/>
        <v>2696</v>
      </c>
      <c r="E27" s="149">
        <f t="shared" si="1"/>
        <v>1059</v>
      </c>
      <c r="F27" s="139">
        <v>3</v>
      </c>
      <c r="G27" s="152">
        <v>0</v>
      </c>
      <c r="H27" s="139">
        <v>43</v>
      </c>
      <c r="I27" s="139">
        <v>18</v>
      </c>
      <c r="J27" s="139">
        <v>2348</v>
      </c>
      <c r="K27" s="139">
        <v>501</v>
      </c>
      <c r="L27" s="139">
        <v>161</v>
      </c>
      <c r="M27" s="139">
        <v>404</v>
      </c>
      <c r="N27" s="139">
        <v>200</v>
      </c>
      <c r="O27" s="139">
        <v>138</v>
      </c>
      <c r="P27" s="139">
        <v>59</v>
      </c>
      <c r="Q27" s="139">
        <v>2</v>
      </c>
      <c r="R27" s="139">
        <v>5</v>
      </c>
      <c r="S27" s="139">
        <v>6</v>
      </c>
      <c r="T27" s="139">
        <v>1669507</v>
      </c>
      <c r="U27" s="139">
        <v>4967884</v>
      </c>
      <c r="V27" s="139">
        <v>10401669</v>
      </c>
      <c r="W27" s="139">
        <v>9100052</v>
      </c>
      <c r="X27" s="139">
        <v>372676</v>
      </c>
      <c r="Y27" s="139">
        <v>928941</v>
      </c>
      <c r="Z27" s="139">
        <v>247</v>
      </c>
      <c r="AA27" s="139">
        <v>1080</v>
      </c>
      <c r="AB27" s="139">
        <f t="shared" si="2"/>
        <v>927614</v>
      </c>
      <c r="AC27" s="139">
        <v>5142033</v>
      </c>
      <c r="AE27" s="26"/>
    </row>
    <row r="28" spans="1:31" ht="22.5" customHeight="1">
      <c r="A28" s="2" t="s">
        <v>2198</v>
      </c>
      <c r="B28" s="139">
        <v>105</v>
      </c>
      <c r="C28" s="139">
        <v>7027</v>
      </c>
      <c r="D28" s="149">
        <f t="shared" si="0"/>
        <v>5087</v>
      </c>
      <c r="E28" s="149">
        <f t="shared" si="1"/>
        <v>1940</v>
      </c>
      <c r="F28" s="139">
        <v>9</v>
      </c>
      <c r="G28" s="139">
        <v>1</v>
      </c>
      <c r="H28" s="139">
        <v>114</v>
      </c>
      <c r="I28" s="139">
        <v>33</v>
      </c>
      <c r="J28" s="139">
        <v>4129</v>
      </c>
      <c r="K28" s="139">
        <v>822</v>
      </c>
      <c r="L28" s="139">
        <v>549</v>
      </c>
      <c r="M28" s="139">
        <v>920</v>
      </c>
      <c r="N28" s="139">
        <v>556</v>
      </c>
      <c r="O28" s="139">
        <v>201</v>
      </c>
      <c r="P28" s="139">
        <v>270</v>
      </c>
      <c r="Q28" s="139">
        <v>37</v>
      </c>
      <c r="R28" s="152">
        <v>0</v>
      </c>
      <c r="S28" s="139">
        <v>8</v>
      </c>
      <c r="T28" s="139">
        <v>3386266</v>
      </c>
      <c r="U28" s="139">
        <v>14901510</v>
      </c>
      <c r="V28" s="139">
        <v>20541551</v>
      </c>
      <c r="W28" s="139">
        <v>19046774</v>
      </c>
      <c r="X28" s="139">
        <v>1463897</v>
      </c>
      <c r="Y28" s="139">
        <v>30880</v>
      </c>
      <c r="Z28" s="139">
        <v>221</v>
      </c>
      <c r="AA28" s="139">
        <v>305</v>
      </c>
      <c r="AB28" s="139">
        <f t="shared" si="2"/>
        <v>30354</v>
      </c>
      <c r="AC28" s="139">
        <v>4931616</v>
      </c>
      <c r="AE28" s="26"/>
    </row>
    <row r="29" spans="1:31" ht="22.5" customHeight="1">
      <c r="A29" s="2" t="s">
        <v>2199</v>
      </c>
      <c r="B29" s="139">
        <v>98</v>
      </c>
      <c r="C29" s="139">
        <v>4666</v>
      </c>
      <c r="D29" s="149">
        <f t="shared" si="0"/>
        <v>3289</v>
      </c>
      <c r="E29" s="149">
        <f t="shared" si="1"/>
        <v>1377</v>
      </c>
      <c r="F29" s="139">
        <v>11</v>
      </c>
      <c r="G29" s="139">
        <v>4</v>
      </c>
      <c r="H29" s="139">
        <v>105</v>
      </c>
      <c r="I29" s="139">
        <v>36</v>
      </c>
      <c r="J29" s="139">
        <v>2577</v>
      </c>
      <c r="K29" s="139">
        <v>457</v>
      </c>
      <c r="L29" s="139">
        <v>392</v>
      </c>
      <c r="M29" s="139">
        <v>792</v>
      </c>
      <c r="N29" s="139">
        <v>253</v>
      </c>
      <c r="O29" s="139">
        <v>104</v>
      </c>
      <c r="P29" s="139">
        <v>49</v>
      </c>
      <c r="Q29" s="139">
        <v>16</v>
      </c>
      <c r="R29" s="139">
        <v>5</v>
      </c>
      <c r="S29" s="139">
        <v>20</v>
      </c>
      <c r="T29" s="139">
        <v>1888329</v>
      </c>
      <c r="U29" s="139">
        <v>7032654</v>
      </c>
      <c r="V29" s="139">
        <v>11055381</v>
      </c>
      <c r="W29" s="139">
        <v>10116228</v>
      </c>
      <c r="X29" s="139">
        <v>461384</v>
      </c>
      <c r="Y29" s="139">
        <v>477769</v>
      </c>
      <c r="Z29" s="152">
        <v>0</v>
      </c>
      <c r="AA29" s="139">
        <v>165398</v>
      </c>
      <c r="AB29" s="139">
        <f t="shared" si="2"/>
        <v>312371</v>
      </c>
      <c r="AC29" s="139">
        <v>3665550</v>
      </c>
      <c r="AE29" s="26"/>
    </row>
    <row r="30" spans="1:31" ht="22.5" customHeight="1">
      <c r="A30" s="2" t="s">
        <v>2200</v>
      </c>
      <c r="B30" s="139">
        <v>26</v>
      </c>
      <c r="C30" s="139">
        <v>2171</v>
      </c>
      <c r="D30" s="149">
        <f t="shared" si="0"/>
        <v>1527</v>
      </c>
      <c r="E30" s="149">
        <f t="shared" si="1"/>
        <v>644</v>
      </c>
      <c r="F30" s="152">
        <v>0</v>
      </c>
      <c r="G30" s="152">
        <v>0</v>
      </c>
      <c r="H30" s="139">
        <v>36</v>
      </c>
      <c r="I30" s="139">
        <v>2</v>
      </c>
      <c r="J30" s="139">
        <v>1345</v>
      </c>
      <c r="K30" s="139">
        <v>327</v>
      </c>
      <c r="L30" s="139">
        <v>104</v>
      </c>
      <c r="M30" s="139">
        <v>256</v>
      </c>
      <c r="N30" s="139">
        <v>100</v>
      </c>
      <c r="O30" s="139">
        <v>76</v>
      </c>
      <c r="P30" s="139">
        <v>58</v>
      </c>
      <c r="Q30" s="139">
        <v>17</v>
      </c>
      <c r="R30" s="139">
        <v>10</v>
      </c>
      <c r="S30" s="139">
        <v>5</v>
      </c>
      <c r="T30" s="139">
        <v>904179</v>
      </c>
      <c r="U30" s="139">
        <v>12415032</v>
      </c>
      <c r="V30" s="139">
        <v>18105988</v>
      </c>
      <c r="W30" s="139">
        <v>17564877</v>
      </c>
      <c r="X30" s="139">
        <v>342792</v>
      </c>
      <c r="Y30" s="139">
        <v>198319</v>
      </c>
      <c r="Z30" s="152">
        <v>0</v>
      </c>
      <c r="AA30" s="139">
        <v>171487</v>
      </c>
      <c r="AB30" s="139">
        <f t="shared" si="2"/>
        <v>26832</v>
      </c>
      <c r="AC30" s="139">
        <v>5044125</v>
      </c>
      <c r="AE30" s="26"/>
    </row>
    <row r="31" spans="1:31" ht="22.5" customHeight="1">
      <c r="A31" s="2" t="s">
        <v>2201</v>
      </c>
      <c r="B31" s="139">
        <v>71</v>
      </c>
      <c r="C31" s="139">
        <v>4025</v>
      </c>
      <c r="D31" s="149">
        <f t="shared" si="0"/>
        <v>3060</v>
      </c>
      <c r="E31" s="149">
        <f t="shared" si="1"/>
        <v>965</v>
      </c>
      <c r="F31" s="139">
        <v>9</v>
      </c>
      <c r="G31" s="139">
        <v>1</v>
      </c>
      <c r="H31" s="139">
        <v>86</v>
      </c>
      <c r="I31" s="139">
        <v>31</v>
      </c>
      <c r="J31" s="139">
        <v>2277</v>
      </c>
      <c r="K31" s="139">
        <v>384</v>
      </c>
      <c r="L31" s="139">
        <v>575</v>
      </c>
      <c r="M31" s="139">
        <v>458</v>
      </c>
      <c r="N31" s="139">
        <v>175</v>
      </c>
      <c r="O31" s="139">
        <v>101</v>
      </c>
      <c r="P31" s="139">
        <v>62</v>
      </c>
      <c r="Q31" s="139">
        <v>10</v>
      </c>
      <c r="R31" s="139">
        <v>2</v>
      </c>
      <c r="S31" s="139">
        <v>4</v>
      </c>
      <c r="T31" s="139">
        <v>2035072</v>
      </c>
      <c r="U31" s="139">
        <v>6315603</v>
      </c>
      <c r="V31" s="139">
        <v>9892869</v>
      </c>
      <c r="W31" s="139">
        <v>9375827</v>
      </c>
      <c r="X31" s="139">
        <v>442292</v>
      </c>
      <c r="Y31" s="139">
        <v>74750</v>
      </c>
      <c r="Z31" s="139">
        <v>49</v>
      </c>
      <c r="AA31" s="139">
        <v>6869</v>
      </c>
      <c r="AB31" s="139">
        <f t="shared" si="2"/>
        <v>67832</v>
      </c>
      <c r="AC31" s="139">
        <v>3123927</v>
      </c>
      <c r="AE31" s="26"/>
    </row>
    <row r="32" spans="1:31" ht="22.5" customHeight="1" thickBot="1">
      <c r="A32" s="3" t="s">
        <v>2203</v>
      </c>
      <c r="B32" s="150">
        <v>177</v>
      </c>
      <c r="C32" s="150">
        <v>3029</v>
      </c>
      <c r="D32" s="151">
        <f t="shared" si="0"/>
        <v>1642</v>
      </c>
      <c r="E32" s="151">
        <f t="shared" si="1"/>
        <v>1387</v>
      </c>
      <c r="F32" s="150">
        <v>15</v>
      </c>
      <c r="G32" s="150">
        <v>1</v>
      </c>
      <c r="H32" s="150">
        <v>209</v>
      </c>
      <c r="I32" s="150">
        <v>94</v>
      </c>
      <c r="J32" s="150">
        <v>1268</v>
      </c>
      <c r="K32" s="150">
        <v>614</v>
      </c>
      <c r="L32" s="150">
        <v>141</v>
      </c>
      <c r="M32" s="150">
        <v>655</v>
      </c>
      <c r="N32" s="150">
        <v>33</v>
      </c>
      <c r="O32" s="150">
        <v>27</v>
      </c>
      <c r="P32" s="150">
        <v>24</v>
      </c>
      <c r="Q32" s="150">
        <v>4</v>
      </c>
      <c r="R32" s="150">
        <v>4</v>
      </c>
      <c r="S32" s="150">
        <v>4</v>
      </c>
      <c r="T32" s="150">
        <v>1026489</v>
      </c>
      <c r="U32" s="150">
        <v>3013183</v>
      </c>
      <c r="V32" s="150">
        <v>5250106</v>
      </c>
      <c r="W32" s="150">
        <v>4655611</v>
      </c>
      <c r="X32" s="150">
        <v>436545</v>
      </c>
      <c r="Y32" s="150">
        <v>157950</v>
      </c>
      <c r="Z32" s="153">
        <v>0</v>
      </c>
      <c r="AA32" s="150">
        <v>4883</v>
      </c>
      <c r="AB32" s="150">
        <f t="shared" si="2"/>
        <v>153067</v>
      </c>
      <c r="AC32" s="150">
        <v>1994396</v>
      </c>
      <c r="AE32" s="26"/>
    </row>
  </sheetData>
  <sheetProtection/>
  <mergeCells count="21">
    <mergeCell ref="Y3:AB3"/>
    <mergeCell ref="F4:G4"/>
    <mergeCell ref="H4:I4"/>
    <mergeCell ref="J4:M4"/>
    <mergeCell ref="P4:Q4"/>
    <mergeCell ref="C2:S2"/>
    <mergeCell ref="R3:S3"/>
    <mergeCell ref="C5:E5"/>
    <mergeCell ref="F3:O3"/>
    <mergeCell ref="P3:Q3"/>
    <mergeCell ref="P6:Q6"/>
    <mergeCell ref="N4:O4"/>
    <mergeCell ref="C6:E6"/>
    <mergeCell ref="J6:K6"/>
    <mergeCell ref="C4:E4"/>
    <mergeCell ref="R5:S5"/>
    <mergeCell ref="R6:S6"/>
    <mergeCell ref="F6:G6"/>
    <mergeCell ref="L6:M6"/>
    <mergeCell ref="R4:S4"/>
    <mergeCell ref="N6:O6"/>
  </mergeCells>
  <printOptions horizontalCentered="1"/>
  <pageMargins left="0.5905511811023623" right="0.5905511811023623" top="0.984251968503937" bottom="0.984251968503937" header="0.5118110236220472" footer="0.5118110236220472"/>
  <pageSetup fitToHeight="1" fitToWidth="1" horizontalDpi="600" verticalDpi="600" orientation="landscape" paperSize="9" scale="57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theme="9"/>
    <pageSetUpPr fitToPage="1"/>
  </sheetPr>
  <dimension ref="A1:H44"/>
  <sheetViews>
    <sheetView zoomScale="80" zoomScaleNormal="80" zoomScalePageLayoutView="0" workbookViewId="0" topLeftCell="A1">
      <selection activeCell="J19" sqref="J19"/>
    </sheetView>
  </sheetViews>
  <sheetFormatPr defaultColWidth="9.00390625" defaultRowHeight="13.5"/>
  <cols>
    <col min="1" max="1" width="17.50390625" style="33" customWidth="1"/>
    <col min="2" max="2" width="8.75390625" style="33" customWidth="1"/>
    <col min="3" max="3" width="10.625" style="33" customWidth="1"/>
    <col min="4" max="8" width="9.625" style="33" customWidth="1"/>
    <col min="9" max="16384" width="9.00390625" style="33" customWidth="1"/>
  </cols>
  <sheetData>
    <row r="1" ht="18.75">
      <c r="A1" s="67" t="s">
        <v>2</v>
      </c>
    </row>
    <row r="2" spans="1:8" ht="19.5" thickBot="1">
      <c r="A2" s="67"/>
      <c r="H2" s="43" t="s">
        <v>1979</v>
      </c>
    </row>
    <row r="3" spans="1:8" ht="15" customHeight="1">
      <c r="A3" s="95"/>
      <c r="B3" s="5" t="s">
        <v>1300</v>
      </c>
      <c r="C3" s="5" t="s">
        <v>1319</v>
      </c>
      <c r="D3" s="5" t="s">
        <v>1317</v>
      </c>
      <c r="E3" s="7" t="s">
        <v>1980</v>
      </c>
      <c r="F3" s="7"/>
      <c r="G3" s="7"/>
      <c r="H3" s="7"/>
    </row>
    <row r="4" spans="1:8" ht="15" customHeight="1">
      <c r="A4" s="68" t="s">
        <v>1307</v>
      </c>
      <c r="B4" s="11"/>
      <c r="C4" s="13"/>
      <c r="D4" s="11" t="s">
        <v>1320</v>
      </c>
      <c r="E4" s="55" t="s">
        <v>13</v>
      </c>
      <c r="F4" s="55"/>
      <c r="G4" s="36" t="s">
        <v>14</v>
      </c>
      <c r="H4" s="45" t="s">
        <v>15</v>
      </c>
    </row>
    <row r="5" spans="1:8" ht="15" customHeight="1">
      <c r="A5" s="16"/>
      <c r="B5" s="21" t="s">
        <v>1308</v>
      </c>
      <c r="C5" s="40" t="s">
        <v>16</v>
      </c>
      <c r="D5" s="21" t="s">
        <v>1309</v>
      </c>
      <c r="E5" s="96" t="s">
        <v>1981</v>
      </c>
      <c r="F5" s="18" t="s">
        <v>17</v>
      </c>
      <c r="G5" s="21"/>
      <c r="H5" s="41" t="s">
        <v>3</v>
      </c>
    </row>
    <row r="6" spans="1:8" ht="21.75" customHeight="1">
      <c r="A6" s="1" t="s">
        <v>1309</v>
      </c>
      <c r="B6" s="162">
        <v>438</v>
      </c>
      <c r="C6" s="163">
        <v>11346861</v>
      </c>
      <c r="D6" s="163">
        <f>SUM(E6:H6)</f>
        <v>94239</v>
      </c>
      <c r="E6" s="162">
        <v>0</v>
      </c>
      <c r="F6" s="163">
        <v>15023</v>
      </c>
      <c r="G6" s="163">
        <v>73756</v>
      </c>
      <c r="H6" s="231">
        <v>5460</v>
      </c>
    </row>
    <row r="7" spans="1:8" ht="21.75" customHeight="1">
      <c r="A7" s="2" t="s">
        <v>2177</v>
      </c>
      <c r="B7" s="162">
        <v>61</v>
      </c>
      <c r="C7" s="163">
        <v>1018265</v>
      </c>
      <c r="D7" s="163">
        <f>SUM(E7:H7)</f>
        <v>18281</v>
      </c>
      <c r="E7" s="162">
        <v>0</v>
      </c>
      <c r="F7" s="163">
        <v>5504</v>
      </c>
      <c r="G7" s="163">
        <v>12735</v>
      </c>
      <c r="H7" s="231">
        <v>42</v>
      </c>
    </row>
    <row r="8" spans="1:8" ht="21.75" customHeight="1">
      <c r="A8" s="2" t="s">
        <v>2178</v>
      </c>
      <c r="B8" s="162">
        <v>25</v>
      </c>
      <c r="C8" s="163">
        <v>1105393</v>
      </c>
      <c r="D8" s="163">
        <f aca="true" t="shared" si="0" ref="D8:D30">SUM(E8:H8)</f>
        <v>28351</v>
      </c>
      <c r="E8" s="162">
        <v>0</v>
      </c>
      <c r="F8" s="163">
        <v>210</v>
      </c>
      <c r="G8" s="163">
        <v>24630</v>
      </c>
      <c r="H8" s="231">
        <v>3511</v>
      </c>
    </row>
    <row r="9" spans="1:8" ht="21.75" customHeight="1">
      <c r="A9" s="2" t="s">
        <v>2179</v>
      </c>
      <c r="B9" s="162">
        <v>11</v>
      </c>
      <c r="C9" s="163">
        <v>193744</v>
      </c>
      <c r="D9" s="163">
        <f t="shared" si="0"/>
        <v>1739</v>
      </c>
      <c r="E9" s="162">
        <v>0</v>
      </c>
      <c r="F9" s="163">
        <v>208</v>
      </c>
      <c r="G9" s="163">
        <v>1531</v>
      </c>
      <c r="H9" s="231">
        <v>0</v>
      </c>
    </row>
    <row r="10" spans="1:8" ht="21.75" customHeight="1">
      <c r="A10" s="2" t="s">
        <v>2180</v>
      </c>
      <c r="B10" s="162">
        <v>2</v>
      </c>
      <c r="C10" s="163">
        <v>35282</v>
      </c>
      <c r="D10" s="163">
        <f t="shared" si="0"/>
        <v>350</v>
      </c>
      <c r="E10" s="162">
        <v>0</v>
      </c>
      <c r="F10" s="163">
        <v>40</v>
      </c>
      <c r="G10" s="163">
        <v>310</v>
      </c>
      <c r="H10" s="231">
        <v>0</v>
      </c>
    </row>
    <row r="11" spans="1:8" ht="21.75" customHeight="1">
      <c r="A11" s="2" t="s">
        <v>2181</v>
      </c>
      <c r="B11" s="162">
        <v>7</v>
      </c>
      <c r="C11" s="163">
        <v>120225</v>
      </c>
      <c r="D11" s="163">
        <f t="shared" si="0"/>
        <v>516</v>
      </c>
      <c r="E11" s="162">
        <v>0</v>
      </c>
      <c r="F11" s="163">
        <v>28</v>
      </c>
      <c r="G11" s="163">
        <v>484</v>
      </c>
      <c r="H11" s="231">
        <v>4</v>
      </c>
    </row>
    <row r="12" spans="1:8" ht="21.75" customHeight="1">
      <c r="A12" s="2" t="s">
        <v>2182</v>
      </c>
      <c r="B12" s="162">
        <v>9</v>
      </c>
      <c r="C12" s="163">
        <v>135083</v>
      </c>
      <c r="D12" s="163">
        <f t="shared" si="0"/>
        <v>231</v>
      </c>
      <c r="E12" s="162">
        <v>0</v>
      </c>
      <c r="F12" s="140">
        <v>49</v>
      </c>
      <c r="G12" s="140">
        <v>182</v>
      </c>
      <c r="H12" s="231">
        <v>0</v>
      </c>
    </row>
    <row r="13" spans="1:8" ht="21.75" customHeight="1">
      <c r="A13" s="2" t="s">
        <v>2183</v>
      </c>
      <c r="B13" s="162">
        <v>4</v>
      </c>
      <c r="C13" s="163">
        <v>58191</v>
      </c>
      <c r="D13" s="163">
        <f t="shared" si="0"/>
        <v>44</v>
      </c>
      <c r="E13" s="162">
        <v>0</v>
      </c>
      <c r="F13" s="163">
        <v>44</v>
      </c>
      <c r="G13" s="163"/>
      <c r="H13" s="231">
        <v>0</v>
      </c>
    </row>
    <row r="14" spans="1:8" ht="21.75" customHeight="1">
      <c r="A14" s="2" t="s">
        <v>2184</v>
      </c>
      <c r="B14" s="162">
        <v>9</v>
      </c>
      <c r="C14" s="163">
        <v>206064</v>
      </c>
      <c r="D14" s="163">
        <f t="shared" si="0"/>
        <v>4155</v>
      </c>
      <c r="E14" s="162">
        <v>0</v>
      </c>
      <c r="F14" s="163">
        <v>961</v>
      </c>
      <c r="G14" s="163">
        <v>3194</v>
      </c>
      <c r="H14" s="231">
        <v>0</v>
      </c>
    </row>
    <row r="15" spans="1:8" ht="21.75" customHeight="1">
      <c r="A15" s="2" t="s">
        <v>2161</v>
      </c>
      <c r="B15" s="162">
        <v>0</v>
      </c>
      <c r="C15" s="162">
        <v>0</v>
      </c>
      <c r="D15" s="162">
        <f t="shared" si="0"/>
        <v>0</v>
      </c>
      <c r="E15" s="162">
        <v>0</v>
      </c>
      <c r="F15" s="162">
        <v>0</v>
      </c>
      <c r="G15" s="162">
        <v>0</v>
      </c>
      <c r="H15" s="231">
        <v>0</v>
      </c>
    </row>
    <row r="16" spans="1:8" ht="21.75" customHeight="1">
      <c r="A16" s="2" t="s">
        <v>2186</v>
      </c>
      <c r="B16" s="162">
        <v>38</v>
      </c>
      <c r="C16" s="163">
        <v>683494</v>
      </c>
      <c r="D16" s="163">
        <f t="shared" si="0"/>
        <v>6607</v>
      </c>
      <c r="E16" s="162">
        <v>0</v>
      </c>
      <c r="F16" s="163">
        <v>579</v>
      </c>
      <c r="G16" s="163">
        <v>4392</v>
      </c>
      <c r="H16" s="231">
        <v>1636</v>
      </c>
    </row>
    <row r="17" spans="1:8" ht="21.75" customHeight="1">
      <c r="A17" s="2" t="s">
        <v>2187</v>
      </c>
      <c r="B17" s="162">
        <v>3</v>
      </c>
      <c r="C17" s="163">
        <v>97816</v>
      </c>
      <c r="D17" s="163">
        <f t="shared" si="0"/>
        <v>1246</v>
      </c>
      <c r="E17" s="162">
        <v>0</v>
      </c>
      <c r="F17" s="163">
        <v>45</v>
      </c>
      <c r="G17" s="163">
        <v>1201</v>
      </c>
      <c r="H17" s="231">
        <v>0</v>
      </c>
    </row>
    <row r="18" spans="1:8" ht="21.75" customHeight="1">
      <c r="A18" s="2" t="s">
        <v>2189</v>
      </c>
      <c r="B18" s="162">
        <v>2</v>
      </c>
      <c r="C18" s="163">
        <v>9745</v>
      </c>
      <c r="D18" s="163">
        <f t="shared" si="0"/>
        <v>15</v>
      </c>
      <c r="E18" s="162">
        <v>0</v>
      </c>
      <c r="F18" s="163">
        <v>3</v>
      </c>
      <c r="G18" s="163">
        <v>12</v>
      </c>
      <c r="H18" s="231">
        <v>0</v>
      </c>
    </row>
    <row r="19" spans="1:8" ht="21.75" customHeight="1">
      <c r="A19" s="2" t="s">
        <v>2191</v>
      </c>
      <c r="B19" s="162">
        <v>6</v>
      </c>
      <c r="C19" s="163">
        <v>203518</v>
      </c>
      <c r="D19" s="163">
        <f t="shared" si="0"/>
        <v>2955</v>
      </c>
      <c r="E19" s="162">
        <v>0</v>
      </c>
      <c r="F19" s="163">
        <v>386</v>
      </c>
      <c r="G19" s="163">
        <v>2569</v>
      </c>
      <c r="H19" s="231">
        <v>0</v>
      </c>
    </row>
    <row r="20" spans="1:8" ht="21.75" customHeight="1">
      <c r="A20" s="2" t="s">
        <v>2192</v>
      </c>
      <c r="B20" s="162">
        <v>4</v>
      </c>
      <c r="C20" s="163">
        <v>53580</v>
      </c>
      <c r="D20" s="163">
        <f t="shared" si="0"/>
        <v>241</v>
      </c>
      <c r="E20" s="162">
        <v>0</v>
      </c>
      <c r="F20" s="163">
        <v>25</v>
      </c>
      <c r="G20" s="163">
        <v>216</v>
      </c>
      <c r="H20" s="231">
        <v>0</v>
      </c>
    </row>
    <row r="21" spans="1:8" ht="21.75" customHeight="1">
      <c r="A21" s="2" t="s">
        <v>2165</v>
      </c>
      <c r="B21" s="162">
        <v>11</v>
      </c>
      <c r="C21" s="163">
        <v>371760</v>
      </c>
      <c r="D21" s="163">
        <f t="shared" si="0"/>
        <v>1419</v>
      </c>
      <c r="E21" s="162">
        <v>0</v>
      </c>
      <c r="F21" s="163">
        <v>195</v>
      </c>
      <c r="G21" s="163">
        <v>1224</v>
      </c>
      <c r="H21" s="231">
        <v>0</v>
      </c>
    </row>
    <row r="22" spans="1:8" ht="21.75" customHeight="1">
      <c r="A22" s="2" t="s">
        <v>2194</v>
      </c>
      <c r="B22" s="162">
        <v>36</v>
      </c>
      <c r="C22" s="163">
        <v>704632</v>
      </c>
      <c r="D22" s="163">
        <f t="shared" si="0"/>
        <v>3450</v>
      </c>
      <c r="E22" s="162">
        <v>0</v>
      </c>
      <c r="F22" s="163">
        <v>784</v>
      </c>
      <c r="G22" s="163">
        <v>2666</v>
      </c>
      <c r="H22" s="231">
        <v>0</v>
      </c>
    </row>
    <row r="23" spans="1:8" ht="21.75" customHeight="1">
      <c r="A23" s="2" t="s">
        <v>2195</v>
      </c>
      <c r="B23" s="162">
        <v>14</v>
      </c>
      <c r="C23" s="163">
        <v>605020</v>
      </c>
      <c r="D23" s="163">
        <f t="shared" si="0"/>
        <v>1373</v>
      </c>
      <c r="E23" s="162">
        <v>0</v>
      </c>
      <c r="F23" s="163">
        <v>343</v>
      </c>
      <c r="G23" s="163">
        <v>1030</v>
      </c>
      <c r="H23" s="231">
        <v>0</v>
      </c>
    </row>
    <row r="24" spans="1:8" ht="21.75" customHeight="1">
      <c r="A24" s="2" t="s">
        <v>2196</v>
      </c>
      <c r="B24" s="162">
        <v>53</v>
      </c>
      <c r="C24" s="163">
        <v>2753615</v>
      </c>
      <c r="D24" s="163">
        <f t="shared" si="0"/>
        <v>4105</v>
      </c>
      <c r="E24" s="162">
        <v>0</v>
      </c>
      <c r="F24" s="163">
        <v>1928</v>
      </c>
      <c r="G24" s="163">
        <v>2177</v>
      </c>
      <c r="H24" s="231">
        <v>0</v>
      </c>
    </row>
    <row r="25" spans="1:8" ht="21.75" customHeight="1">
      <c r="A25" s="2" t="s">
        <v>2197</v>
      </c>
      <c r="B25" s="162">
        <v>15</v>
      </c>
      <c r="C25" s="163">
        <v>646688</v>
      </c>
      <c r="D25" s="163">
        <f t="shared" si="0"/>
        <v>2854</v>
      </c>
      <c r="E25" s="162">
        <v>0</v>
      </c>
      <c r="F25" s="163">
        <v>590</v>
      </c>
      <c r="G25" s="163">
        <v>2239</v>
      </c>
      <c r="H25" s="231">
        <v>25</v>
      </c>
    </row>
    <row r="26" spans="1:8" ht="21.75" customHeight="1">
      <c r="A26" s="2" t="s">
        <v>2198</v>
      </c>
      <c r="B26" s="162">
        <v>38</v>
      </c>
      <c r="C26" s="163">
        <v>719060</v>
      </c>
      <c r="D26" s="163">
        <f t="shared" si="0"/>
        <v>8154</v>
      </c>
      <c r="E26" s="162">
        <v>0</v>
      </c>
      <c r="F26" s="163">
        <v>1400</v>
      </c>
      <c r="G26" s="163">
        <v>6654</v>
      </c>
      <c r="H26" s="231">
        <v>100</v>
      </c>
    </row>
    <row r="27" spans="1:8" ht="21.75" customHeight="1">
      <c r="A27" s="2" t="s">
        <v>2199</v>
      </c>
      <c r="B27" s="162">
        <v>28</v>
      </c>
      <c r="C27" s="163">
        <v>528977</v>
      </c>
      <c r="D27" s="163">
        <f t="shared" si="0"/>
        <v>929</v>
      </c>
      <c r="E27" s="162">
        <v>0</v>
      </c>
      <c r="F27" s="163">
        <v>380</v>
      </c>
      <c r="G27" s="163">
        <v>549</v>
      </c>
      <c r="H27" s="231">
        <v>0</v>
      </c>
    </row>
    <row r="28" spans="1:8" ht="21.75" customHeight="1">
      <c r="A28" s="2" t="s">
        <v>2200</v>
      </c>
      <c r="B28" s="162">
        <v>15</v>
      </c>
      <c r="C28" s="163">
        <v>354841</v>
      </c>
      <c r="D28" s="163">
        <f t="shared" si="0"/>
        <v>1484</v>
      </c>
      <c r="E28" s="162">
        <v>0</v>
      </c>
      <c r="F28" s="163">
        <v>190</v>
      </c>
      <c r="G28" s="163">
        <v>1274</v>
      </c>
      <c r="H28" s="231">
        <v>20</v>
      </c>
    </row>
    <row r="29" spans="1:8" ht="21.75" customHeight="1">
      <c r="A29" s="2" t="s">
        <v>2201</v>
      </c>
      <c r="B29" s="162">
        <v>22</v>
      </c>
      <c r="C29" s="163">
        <v>589365</v>
      </c>
      <c r="D29" s="163">
        <f t="shared" si="0"/>
        <v>4865</v>
      </c>
      <c r="E29" s="162">
        <v>0</v>
      </c>
      <c r="F29" s="163">
        <v>373</v>
      </c>
      <c r="G29" s="163">
        <v>4374</v>
      </c>
      <c r="H29" s="231">
        <v>118</v>
      </c>
    </row>
    <row r="30" spans="1:8" ht="21.75" customHeight="1" thickBot="1">
      <c r="A30" s="3" t="s">
        <v>2203</v>
      </c>
      <c r="B30" s="164">
        <v>25</v>
      </c>
      <c r="C30" s="165">
        <v>152503</v>
      </c>
      <c r="D30" s="165">
        <f t="shared" si="0"/>
        <v>875</v>
      </c>
      <c r="E30" s="166">
        <v>0</v>
      </c>
      <c r="F30" s="165">
        <v>758</v>
      </c>
      <c r="G30" s="165">
        <v>113</v>
      </c>
      <c r="H30" s="232">
        <v>4</v>
      </c>
    </row>
    <row r="34" ht="18.75">
      <c r="A34" s="67" t="s">
        <v>1984</v>
      </c>
    </row>
    <row r="35" spans="1:8" ht="19.5" thickBot="1">
      <c r="A35" s="67"/>
      <c r="H35" s="43" t="s">
        <v>1979</v>
      </c>
    </row>
    <row r="36" spans="1:8" ht="21" customHeight="1">
      <c r="A36" s="95"/>
      <c r="B36" s="5" t="s">
        <v>1300</v>
      </c>
      <c r="C36" s="5" t="s">
        <v>1319</v>
      </c>
      <c r="D36" s="5" t="s">
        <v>1317</v>
      </c>
      <c r="E36" s="7" t="s">
        <v>1318</v>
      </c>
      <c r="F36" s="7"/>
      <c r="G36" s="7"/>
      <c r="H36" s="7"/>
    </row>
    <row r="37" spans="1:8" ht="21" customHeight="1">
      <c r="A37" s="98" t="s">
        <v>34</v>
      </c>
      <c r="B37" s="11"/>
      <c r="C37" s="13"/>
      <c r="D37" s="11" t="s">
        <v>1320</v>
      </c>
      <c r="E37" s="55" t="s">
        <v>13</v>
      </c>
      <c r="F37" s="55"/>
      <c r="G37" s="36" t="s">
        <v>14</v>
      </c>
      <c r="H37" s="45" t="s">
        <v>15</v>
      </c>
    </row>
    <row r="38" spans="1:8" ht="21" customHeight="1">
      <c r="A38" s="16"/>
      <c r="B38" s="21" t="s">
        <v>1308</v>
      </c>
      <c r="C38" s="40" t="s">
        <v>16</v>
      </c>
      <c r="D38" s="21" t="s">
        <v>1309</v>
      </c>
      <c r="E38" s="96" t="s">
        <v>32</v>
      </c>
      <c r="F38" s="18" t="s">
        <v>17</v>
      </c>
      <c r="G38" s="21"/>
      <c r="H38" s="41" t="s">
        <v>33</v>
      </c>
    </row>
    <row r="39" spans="1:8" ht="37.5" customHeight="1">
      <c r="A39" s="60" t="s">
        <v>36</v>
      </c>
      <c r="B39" s="167">
        <v>438</v>
      </c>
      <c r="C39" s="168">
        <v>11346861</v>
      </c>
      <c r="D39" s="168">
        <f>SUM(D40:D44)</f>
        <v>94239</v>
      </c>
      <c r="E39" s="231">
        <v>0</v>
      </c>
      <c r="F39" s="168">
        <f>SUM(F40:F44)</f>
        <v>15023</v>
      </c>
      <c r="G39" s="168">
        <f>SUM(G40:G44)</f>
        <v>73756</v>
      </c>
      <c r="H39" s="233">
        <f>SUM(H40:H44)</f>
        <v>5460</v>
      </c>
    </row>
    <row r="40" spans="1:8" ht="37.5" customHeight="1">
      <c r="A40" s="247" t="s">
        <v>37</v>
      </c>
      <c r="B40" s="167">
        <v>134</v>
      </c>
      <c r="C40" s="168">
        <v>1487913</v>
      </c>
      <c r="D40" s="168">
        <f>SUM(E40:H40)</f>
        <v>14553</v>
      </c>
      <c r="E40" s="231">
        <v>0</v>
      </c>
      <c r="F40" s="168">
        <v>1926</v>
      </c>
      <c r="G40" s="168">
        <v>9231</v>
      </c>
      <c r="H40" s="233">
        <v>3396</v>
      </c>
    </row>
    <row r="41" spans="1:8" ht="37.5" customHeight="1">
      <c r="A41" s="247" t="s">
        <v>38</v>
      </c>
      <c r="B41" s="167">
        <v>171</v>
      </c>
      <c r="C41" s="168">
        <v>2329191</v>
      </c>
      <c r="D41" s="168">
        <f>SUM(E41:H41)</f>
        <v>20296</v>
      </c>
      <c r="E41" s="231">
        <v>0</v>
      </c>
      <c r="F41" s="168">
        <v>2171</v>
      </c>
      <c r="G41" s="168">
        <v>17881</v>
      </c>
      <c r="H41" s="233">
        <v>244</v>
      </c>
    </row>
    <row r="42" spans="1:8" ht="37.5" customHeight="1">
      <c r="A42" s="247" t="s">
        <v>39</v>
      </c>
      <c r="B42" s="167">
        <v>84</v>
      </c>
      <c r="C42" s="168">
        <v>2317136</v>
      </c>
      <c r="D42" s="168">
        <f>SUM(E42:H42)</f>
        <v>27503</v>
      </c>
      <c r="E42" s="231">
        <v>0</v>
      </c>
      <c r="F42" s="168">
        <v>6457</v>
      </c>
      <c r="G42" s="168">
        <v>19266</v>
      </c>
      <c r="H42" s="233">
        <v>1780</v>
      </c>
    </row>
    <row r="43" spans="1:8" ht="37.5" customHeight="1">
      <c r="A43" s="247" t="s">
        <v>40</v>
      </c>
      <c r="B43" s="167">
        <v>20</v>
      </c>
      <c r="C43" s="168">
        <v>922216</v>
      </c>
      <c r="D43" s="168">
        <f>SUM(E43:H43)</f>
        <v>15463</v>
      </c>
      <c r="E43" s="231">
        <v>0</v>
      </c>
      <c r="F43" s="168">
        <v>759</v>
      </c>
      <c r="G43" s="168">
        <v>14704</v>
      </c>
      <c r="H43" s="231">
        <v>0</v>
      </c>
    </row>
    <row r="44" spans="1:8" ht="37.5" customHeight="1" thickBot="1">
      <c r="A44" s="248" t="s">
        <v>41</v>
      </c>
      <c r="B44" s="169">
        <v>29</v>
      </c>
      <c r="C44" s="170">
        <v>4290405</v>
      </c>
      <c r="D44" s="170">
        <f>SUM(E44:H44)</f>
        <v>16424</v>
      </c>
      <c r="E44" s="232">
        <v>0</v>
      </c>
      <c r="F44" s="170">
        <v>3710</v>
      </c>
      <c r="G44" s="170">
        <v>12674</v>
      </c>
      <c r="H44" s="234">
        <v>40</v>
      </c>
    </row>
    <row r="45" ht="24" customHeight="1"/>
  </sheetData>
  <sheetProtection/>
  <printOptions horizontalCentered="1"/>
  <pageMargins left="0.5905511811023623" right="0.5905511811023623" top="0.984251968503937" bottom="0.984251968503937" header="0.5118110236220472" footer="0.5118110236220472"/>
  <pageSetup fitToHeight="1" fitToWidth="1" horizontalDpi="600" verticalDpi="600" orientation="portrait" paperSize="9" scale="77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theme="9"/>
    <pageSetUpPr fitToPage="1"/>
  </sheetPr>
  <dimension ref="A1:H33"/>
  <sheetViews>
    <sheetView zoomScalePageLayoutView="0" workbookViewId="0" topLeftCell="A1">
      <selection activeCell="A4" sqref="A4"/>
    </sheetView>
  </sheetViews>
  <sheetFormatPr defaultColWidth="9.00390625" defaultRowHeight="13.5"/>
  <cols>
    <col min="1" max="1" width="16.25390625" style="33" customWidth="1"/>
    <col min="2" max="4" width="11.375" style="33" customWidth="1"/>
    <col min="5" max="8" width="9.625" style="33" customWidth="1"/>
    <col min="9" max="16384" width="9.00390625" style="33" customWidth="1"/>
  </cols>
  <sheetData>
    <row r="1" ht="18.75">
      <c r="A1" s="67" t="s">
        <v>2248</v>
      </c>
    </row>
    <row r="2" spans="1:8" ht="19.5" thickBot="1">
      <c r="A2" s="67"/>
      <c r="H2" s="43" t="s">
        <v>1985</v>
      </c>
    </row>
    <row r="3" spans="1:8" ht="15" customHeight="1">
      <c r="A3" s="95"/>
      <c r="B3" s="5" t="s">
        <v>1300</v>
      </c>
      <c r="C3" s="5" t="s">
        <v>1319</v>
      </c>
      <c r="D3" s="5" t="s">
        <v>1317</v>
      </c>
      <c r="E3" s="7" t="s">
        <v>1318</v>
      </c>
      <c r="F3" s="7"/>
      <c r="G3" s="7"/>
      <c r="H3" s="7"/>
    </row>
    <row r="4" spans="1:8" ht="15" customHeight="1">
      <c r="A4" s="135" t="s">
        <v>35</v>
      </c>
      <c r="B4" s="11"/>
      <c r="C4" s="11"/>
      <c r="D4" s="11" t="s">
        <v>1320</v>
      </c>
      <c r="E4" s="55" t="s">
        <v>13</v>
      </c>
      <c r="F4" s="55"/>
      <c r="G4" s="36" t="s">
        <v>14</v>
      </c>
      <c r="H4" s="45" t="s">
        <v>15</v>
      </c>
    </row>
    <row r="5" spans="1:8" ht="15" customHeight="1">
      <c r="A5" s="16"/>
      <c r="B5" s="21" t="s">
        <v>1308</v>
      </c>
      <c r="C5" s="40" t="s">
        <v>16</v>
      </c>
      <c r="D5" s="21" t="s">
        <v>1309</v>
      </c>
      <c r="E5" s="96" t="s">
        <v>32</v>
      </c>
      <c r="F5" s="18" t="s">
        <v>17</v>
      </c>
      <c r="G5" s="21"/>
      <c r="H5" s="41" t="s">
        <v>33</v>
      </c>
    </row>
    <row r="6" spans="1:8" ht="17.25" customHeight="1">
      <c r="A6" s="61" t="s">
        <v>1645</v>
      </c>
      <c r="B6" s="162">
        <v>438</v>
      </c>
      <c r="C6" s="163">
        <v>11346861</v>
      </c>
      <c r="D6" s="163">
        <f>SUM(E6:H6)</f>
        <v>94239</v>
      </c>
      <c r="E6" s="163" t="s">
        <v>1982</v>
      </c>
      <c r="F6" s="163">
        <v>15023</v>
      </c>
      <c r="G6" s="163">
        <v>73756</v>
      </c>
      <c r="H6" s="163">
        <v>5460</v>
      </c>
    </row>
    <row r="7" spans="1:8" ht="17.25" customHeight="1">
      <c r="A7" s="62" t="s">
        <v>53</v>
      </c>
      <c r="B7" s="162">
        <v>53</v>
      </c>
      <c r="C7" s="163">
        <v>746684</v>
      </c>
      <c r="D7" s="163">
        <f aca="true" t="shared" si="0" ref="D7:D20">SUM(E7:H7)</f>
        <v>12834</v>
      </c>
      <c r="E7" s="163" t="s">
        <v>1983</v>
      </c>
      <c r="F7" s="163">
        <v>5127</v>
      </c>
      <c r="G7" s="163">
        <v>7705</v>
      </c>
      <c r="H7" s="163">
        <v>2</v>
      </c>
    </row>
    <row r="8" spans="1:8" ht="17.25" customHeight="1">
      <c r="A8" s="62" t="s">
        <v>54</v>
      </c>
      <c r="B8" s="162">
        <v>29</v>
      </c>
      <c r="C8" s="163">
        <v>288922</v>
      </c>
      <c r="D8" s="163">
        <f t="shared" si="0"/>
        <v>7205</v>
      </c>
      <c r="E8" s="163" t="s">
        <v>1983</v>
      </c>
      <c r="F8" s="163">
        <v>192</v>
      </c>
      <c r="G8" s="163">
        <v>7013</v>
      </c>
      <c r="H8" s="163" t="s">
        <v>1983</v>
      </c>
    </row>
    <row r="9" spans="1:8" ht="17.25" customHeight="1">
      <c r="A9" s="62" t="s">
        <v>55</v>
      </c>
      <c r="B9" s="162">
        <v>22</v>
      </c>
      <c r="C9" s="163">
        <v>214525</v>
      </c>
      <c r="D9" s="163">
        <f t="shared" si="0"/>
        <v>931</v>
      </c>
      <c r="E9" s="163" t="s">
        <v>1983</v>
      </c>
      <c r="F9" s="163">
        <v>245</v>
      </c>
      <c r="G9" s="163">
        <v>686</v>
      </c>
      <c r="H9" s="163" t="s">
        <v>1983</v>
      </c>
    </row>
    <row r="10" spans="1:8" ht="17.25" customHeight="1">
      <c r="A10" s="62" t="s">
        <v>56</v>
      </c>
      <c r="B10" s="162">
        <v>13</v>
      </c>
      <c r="C10" s="163">
        <v>193128</v>
      </c>
      <c r="D10" s="163">
        <f t="shared" si="0"/>
        <v>5945</v>
      </c>
      <c r="E10" s="163" t="s">
        <v>1983</v>
      </c>
      <c r="F10" s="163">
        <v>24</v>
      </c>
      <c r="G10" s="163">
        <v>5798</v>
      </c>
      <c r="H10" s="163">
        <v>123</v>
      </c>
    </row>
    <row r="11" spans="1:8" ht="17.25" customHeight="1">
      <c r="A11" s="62" t="s">
        <v>57</v>
      </c>
      <c r="B11" s="162">
        <v>16</v>
      </c>
      <c r="C11" s="163">
        <v>152873</v>
      </c>
      <c r="D11" s="163">
        <f t="shared" si="0"/>
        <v>494</v>
      </c>
      <c r="E11" s="163" t="s">
        <v>1983</v>
      </c>
      <c r="F11" s="163">
        <v>301</v>
      </c>
      <c r="G11" s="163">
        <v>163</v>
      </c>
      <c r="H11" s="163">
        <v>30</v>
      </c>
    </row>
    <row r="12" spans="1:8" ht="17.25" customHeight="1">
      <c r="A12" s="62" t="s">
        <v>58</v>
      </c>
      <c r="B12" s="162">
        <v>36</v>
      </c>
      <c r="C12" s="163">
        <v>970035</v>
      </c>
      <c r="D12" s="163">
        <f t="shared" si="0"/>
        <v>3498</v>
      </c>
      <c r="E12" s="163" t="s">
        <v>1983</v>
      </c>
      <c r="F12" s="163">
        <v>1938</v>
      </c>
      <c r="G12" s="163">
        <v>1560</v>
      </c>
      <c r="H12" s="163" t="s">
        <v>1983</v>
      </c>
    </row>
    <row r="13" spans="1:8" ht="17.25" customHeight="1">
      <c r="A13" s="62" t="s">
        <v>1296</v>
      </c>
      <c r="B13" s="162">
        <v>49</v>
      </c>
      <c r="C13" s="163">
        <v>1634249</v>
      </c>
      <c r="D13" s="163">
        <f t="shared" si="0"/>
        <v>10797</v>
      </c>
      <c r="E13" s="163" t="s">
        <v>1983</v>
      </c>
      <c r="F13" s="163">
        <v>733</v>
      </c>
      <c r="G13" s="163">
        <v>10060</v>
      </c>
      <c r="H13" s="163">
        <v>4</v>
      </c>
    </row>
    <row r="14" spans="1:8" ht="17.25" customHeight="1">
      <c r="A14" s="62" t="s">
        <v>59</v>
      </c>
      <c r="B14" s="162">
        <v>35</v>
      </c>
      <c r="C14" s="163">
        <v>1820218</v>
      </c>
      <c r="D14" s="163">
        <f t="shared" si="0"/>
        <v>24083</v>
      </c>
      <c r="E14" s="163" t="s">
        <v>1983</v>
      </c>
      <c r="F14" s="163">
        <v>1055</v>
      </c>
      <c r="G14" s="163">
        <v>17938</v>
      </c>
      <c r="H14" s="163">
        <v>5090</v>
      </c>
    </row>
    <row r="15" spans="1:8" ht="17.25" customHeight="1">
      <c r="A15" s="62" t="s">
        <v>60</v>
      </c>
      <c r="B15" s="162">
        <v>18</v>
      </c>
      <c r="C15" s="163">
        <v>192400</v>
      </c>
      <c r="D15" s="163">
        <f t="shared" si="0"/>
        <v>762</v>
      </c>
      <c r="E15" s="163" t="s">
        <v>1983</v>
      </c>
      <c r="F15" s="163">
        <v>124</v>
      </c>
      <c r="G15" s="163">
        <v>638</v>
      </c>
      <c r="H15" s="163" t="s">
        <v>1983</v>
      </c>
    </row>
    <row r="16" spans="1:8" ht="17.25" customHeight="1">
      <c r="A16" s="62" t="s">
        <v>61</v>
      </c>
      <c r="B16" s="162">
        <v>27</v>
      </c>
      <c r="C16" s="163">
        <v>338847</v>
      </c>
      <c r="D16" s="163">
        <f t="shared" si="0"/>
        <v>2807</v>
      </c>
      <c r="E16" s="163" t="s">
        <v>1983</v>
      </c>
      <c r="F16" s="163">
        <v>303</v>
      </c>
      <c r="G16" s="163">
        <v>2480</v>
      </c>
      <c r="H16" s="163">
        <v>24</v>
      </c>
    </row>
    <row r="17" spans="1:8" ht="17.25" customHeight="1">
      <c r="A17" s="62" t="s">
        <v>62</v>
      </c>
      <c r="B17" s="162">
        <v>28</v>
      </c>
      <c r="C17" s="163">
        <v>251267</v>
      </c>
      <c r="D17" s="163">
        <f t="shared" si="0"/>
        <v>1340</v>
      </c>
      <c r="E17" s="163" t="s">
        <v>1983</v>
      </c>
      <c r="F17" s="163">
        <v>1213</v>
      </c>
      <c r="G17" s="163"/>
      <c r="H17" s="163">
        <v>127</v>
      </c>
    </row>
    <row r="18" spans="1:8" ht="17.25" customHeight="1">
      <c r="A18" s="62" t="s">
        <v>63</v>
      </c>
      <c r="B18" s="162">
        <v>13</v>
      </c>
      <c r="C18" s="163">
        <v>182375</v>
      </c>
      <c r="D18" s="163">
        <f t="shared" si="0"/>
        <v>1032</v>
      </c>
      <c r="E18" s="163" t="s">
        <v>1983</v>
      </c>
      <c r="F18" s="163">
        <v>54</v>
      </c>
      <c r="G18" s="163">
        <v>978</v>
      </c>
      <c r="H18" s="163" t="s">
        <v>1983</v>
      </c>
    </row>
    <row r="19" spans="1:8" ht="17.25" customHeight="1">
      <c r="A19" s="62" t="s">
        <v>64</v>
      </c>
      <c r="B19" s="162">
        <v>18</v>
      </c>
      <c r="C19" s="163">
        <v>502772</v>
      </c>
      <c r="D19" s="163">
        <f t="shared" si="0"/>
        <v>4768</v>
      </c>
      <c r="E19" s="163" t="s">
        <v>1983</v>
      </c>
      <c r="F19" s="163">
        <v>1457</v>
      </c>
      <c r="G19" s="163">
        <v>3271</v>
      </c>
      <c r="H19" s="163">
        <v>40</v>
      </c>
    </row>
    <row r="20" spans="1:8" ht="17.25" customHeight="1">
      <c r="A20" s="62" t="s">
        <v>65</v>
      </c>
      <c r="B20" s="162">
        <v>16</v>
      </c>
      <c r="C20" s="163">
        <v>325758</v>
      </c>
      <c r="D20" s="163">
        <f t="shared" si="0"/>
        <v>5896</v>
      </c>
      <c r="E20" s="163" t="s">
        <v>1983</v>
      </c>
      <c r="F20" s="163">
        <v>563</v>
      </c>
      <c r="G20" s="163">
        <v>5333</v>
      </c>
      <c r="H20" s="162" t="s">
        <v>1983</v>
      </c>
    </row>
    <row r="21" spans="1:8" ht="17.25" customHeight="1">
      <c r="A21" s="62" t="s">
        <v>66</v>
      </c>
      <c r="B21" s="162">
        <v>0</v>
      </c>
      <c r="C21" s="162">
        <v>0</v>
      </c>
      <c r="D21" s="162">
        <v>0</v>
      </c>
      <c r="E21" s="163" t="s">
        <v>1983</v>
      </c>
      <c r="F21" s="162">
        <v>0</v>
      </c>
      <c r="G21" s="162">
        <v>0</v>
      </c>
      <c r="H21" s="162">
        <v>0</v>
      </c>
    </row>
    <row r="22" spans="1:8" ht="17.25" customHeight="1">
      <c r="A22" s="62" t="s">
        <v>67</v>
      </c>
      <c r="B22" s="162">
        <v>5</v>
      </c>
      <c r="C22" s="162">
        <v>205309</v>
      </c>
      <c r="D22" s="163">
        <f>SUM(E22:H22)</f>
        <v>446</v>
      </c>
      <c r="E22" s="163" t="s">
        <v>1983</v>
      </c>
      <c r="F22" s="162">
        <v>13</v>
      </c>
      <c r="G22" s="163">
        <v>433</v>
      </c>
      <c r="H22" s="162">
        <v>0</v>
      </c>
    </row>
    <row r="23" spans="1:8" ht="17.25" customHeight="1">
      <c r="A23" s="62" t="s">
        <v>68</v>
      </c>
      <c r="B23" s="162">
        <v>4</v>
      </c>
      <c r="C23" s="163" t="s">
        <v>2263</v>
      </c>
      <c r="D23" s="163" t="s">
        <v>2263</v>
      </c>
      <c r="E23" s="163" t="s">
        <v>1983</v>
      </c>
      <c r="F23" s="163" t="s">
        <v>2263</v>
      </c>
      <c r="G23" s="163" t="s">
        <v>2263</v>
      </c>
      <c r="H23" s="162">
        <v>0</v>
      </c>
    </row>
    <row r="24" spans="1:8" ht="17.25" customHeight="1">
      <c r="A24" s="62" t="s">
        <v>1644</v>
      </c>
      <c r="B24" s="162">
        <v>4</v>
      </c>
      <c r="C24" s="163">
        <v>149439</v>
      </c>
      <c r="D24" s="163">
        <f>SUM(E24:H24)</f>
        <v>152</v>
      </c>
      <c r="E24" s="163" t="s">
        <v>1982</v>
      </c>
      <c r="F24" s="163">
        <v>59</v>
      </c>
      <c r="G24" s="163">
        <v>93</v>
      </c>
      <c r="H24" s="162">
        <v>0</v>
      </c>
    </row>
    <row r="25" spans="1:8" ht="17.25" customHeight="1">
      <c r="A25" s="62" t="s">
        <v>69</v>
      </c>
      <c r="B25" s="162">
        <v>20</v>
      </c>
      <c r="C25" s="163">
        <v>910339</v>
      </c>
      <c r="D25" s="163">
        <f>SUM(E25:H25)</f>
        <v>4945</v>
      </c>
      <c r="E25" s="163" t="s">
        <v>1982</v>
      </c>
      <c r="F25" s="163">
        <v>1094</v>
      </c>
      <c r="G25" s="140">
        <v>3851</v>
      </c>
      <c r="H25" s="162">
        <v>0</v>
      </c>
    </row>
    <row r="26" spans="1:8" ht="17.25" customHeight="1">
      <c r="A26" s="62" t="s">
        <v>70</v>
      </c>
      <c r="B26" s="162">
        <v>0</v>
      </c>
      <c r="C26" s="162">
        <v>0</v>
      </c>
      <c r="D26" s="163" t="s">
        <v>1982</v>
      </c>
      <c r="E26" s="163" t="s">
        <v>1982</v>
      </c>
      <c r="F26" s="163" t="s">
        <v>1982</v>
      </c>
      <c r="G26" s="163" t="s">
        <v>1982</v>
      </c>
      <c r="H26" s="162">
        <v>0</v>
      </c>
    </row>
    <row r="27" spans="1:8" ht="17.25" customHeight="1">
      <c r="A27" s="62" t="s">
        <v>71</v>
      </c>
      <c r="B27" s="162">
        <v>0</v>
      </c>
      <c r="C27" s="162">
        <v>0</v>
      </c>
      <c r="D27" s="162">
        <v>0</v>
      </c>
      <c r="E27" s="163" t="s">
        <v>1982</v>
      </c>
      <c r="F27" s="163" t="s">
        <v>1982</v>
      </c>
      <c r="G27" s="163" t="s">
        <v>1982</v>
      </c>
      <c r="H27" s="162">
        <v>0</v>
      </c>
    </row>
    <row r="28" spans="1:8" ht="17.25" customHeight="1">
      <c r="A28" s="62" t="s">
        <v>72</v>
      </c>
      <c r="B28" s="162">
        <v>9</v>
      </c>
      <c r="C28" s="163">
        <v>1749344</v>
      </c>
      <c r="D28" s="140">
        <f>SUM(E28:H28)</f>
        <v>2263</v>
      </c>
      <c r="E28" s="163" t="s">
        <v>1982</v>
      </c>
      <c r="F28" s="163">
        <v>6</v>
      </c>
      <c r="G28" s="163">
        <v>2257</v>
      </c>
      <c r="H28" s="162">
        <v>0</v>
      </c>
    </row>
    <row r="29" spans="1:8" ht="17.25" customHeight="1">
      <c r="A29" s="62" t="s">
        <v>73</v>
      </c>
      <c r="B29" s="162">
        <v>1</v>
      </c>
      <c r="C29" s="163" t="s">
        <v>42</v>
      </c>
      <c r="D29" s="163" t="s">
        <v>42</v>
      </c>
      <c r="E29" s="163" t="s">
        <v>1982</v>
      </c>
      <c r="F29" s="163" t="s">
        <v>1982</v>
      </c>
      <c r="G29" s="163" t="s">
        <v>42</v>
      </c>
      <c r="H29" s="162">
        <v>0</v>
      </c>
    </row>
    <row r="30" spans="1:8" ht="17.25" customHeight="1">
      <c r="A30" s="62" t="s">
        <v>74</v>
      </c>
      <c r="B30" s="162">
        <v>5</v>
      </c>
      <c r="C30" s="163">
        <v>99945</v>
      </c>
      <c r="D30" s="163">
        <f>SUM(E30:H30)</f>
        <v>217</v>
      </c>
      <c r="E30" s="163" t="s">
        <v>1982</v>
      </c>
      <c r="F30" s="163">
        <v>217</v>
      </c>
      <c r="G30" s="162">
        <v>0</v>
      </c>
      <c r="H30" s="162">
        <v>0</v>
      </c>
    </row>
    <row r="31" spans="1:8" ht="17.25" customHeight="1">
      <c r="A31" s="62" t="s">
        <v>1289</v>
      </c>
      <c r="B31" s="162">
        <v>17</v>
      </c>
      <c r="C31" s="163">
        <v>297670</v>
      </c>
      <c r="D31" s="163">
        <f>SUM(E31:H31)</f>
        <v>1409</v>
      </c>
      <c r="E31" s="163" t="s">
        <v>1982</v>
      </c>
      <c r="F31" s="163">
        <v>199</v>
      </c>
      <c r="G31" s="163">
        <v>1190</v>
      </c>
      <c r="H31" s="163">
        <v>20</v>
      </c>
    </row>
    <row r="32" spans="1:8" ht="17.25" customHeight="1">
      <c r="A32" s="62" t="s">
        <v>77</v>
      </c>
      <c r="B32" s="162">
        <v>0</v>
      </c>
      <c r="C32" s="162">
        <v>0</v>
      </c>
      <c r="D32" s="162">
        <v>0</v>
      </c>
      <c r="E32" s="162">
        <v>0</v>
      </c>
      <c r="F32" s="162">
        <v>0</v>
      </c>
      <c r="G32" s="162">
        <v>0</v>
      </c>
      <c r="H32" s="162">
        <v>0</v>
      </c>
    </row>
    <row r="33" spans="1:8" ht="17.25" customHeight="1" thickBot="1">
      <c r="A33" s="63" t="s">
        <v>76</v>
      </c>
      <c r="B33" s="166">
        <v>0</v>
      </c>
      <c r="C33" s="166">
        <v>0</v>
      </c>
      <c r="D33" s="166">
        <v>0</v>
      </c>
      <c r="E33" s="166">
        <v>0</v>
      </c>
      <c r="F33" s="166">
        <v>0</v>
      </c>
      <c r="G33" s="166">
        <v>0</v>
      </c>
      <c r="H33" s="166">
        <v>0</v>
      </c>
    </row>
  </sheetData>
  <sheetProtection/>
  <printOptions horizontalCentered="1"/>
  <pageMargins left="0.5905511811023623" right="0.5905511811023623" top="0.984251968503937" bottom="0.984251968503937" header="0.5118110236220472" footer="0.5118110236220472"/>
  <pageSetup fitToHeight="1" fitToWidth="1" horizontalDpi="600" verticalDpi="600" orientation="portrait" paperSize="9" r:id="rId1"/>
  <rowBreaks count="1" manualBreakCount="1">
    <brk id="37" max="15" man="1"/>
  </rowBreaks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theme="9"/>
  </sheetPr>
  <dimension ref="A1:K601"/>
  <sheetViews>
    <sheetView zoomScale="85" zoomScaleNormal="85" zoomScaleSheetLayoutView="85" zoomScalePageLayoutView="0" workbookViewId="0" topLeftCell="A1">
      <pane ySplit="3" topLeftCell="A183" activePane="bottomLeft" state="frozen"/>
      <selection pane="topLeft" activeCell="A1" sqref="A1:IV16384"/>
      <selection pane="bottomLeft" activeCell="N222" sqref="N222"/>
    </sheetView>
  </sheetViews>
  <sheetFormatPr defaultColWidth="9.00390625" defaultRowHeight="14.25" customHeight="1"/>
  <cols>
    <col min="1" max="1" width="8.875" style="100" customWidth="1"/>
    <col min="2" max="2" width="50.625" style="97" customWidth="1"/>
    <col min="3" max="3" width="10.125" style="98" customWidth="1"/>
    <col min="4" max="5" width="10.625" style="33" customWidth="1"/>
    <col min="6" max="6" width="13.625" style="33" customWidth="1"/>
    <col min="7" max="7" width="10.625" style="33" customWidth="1"/>
    <col min="8" max="8" width="13.625" style="33" customWidth="1"/>
    <col min="9" max="9" width="2.25390625" style="33" customWidth="1"/>
    <col min="10" max="16384" width="9.00390625" style="33" customWidth="1"/>
  </cols>
  <sheetData>
    <row r="1" spans="1:8" ht="19.5" thickBot="1">
      <c r="A1" s="106" t="s">
        <v>1627</v>
      </c>
      <c r="G1" s="43"/>
      <c r="H1" s="43" t="s">
        <v>1416</v>
      </c>
    </row>
    <row r="2" spans="1:8" ht="15" customHeight="1">
      <c r="A2" s="312" t="s">
        <v>1323</v>
      </c>
      <c r="B2" s="314" t="s">
        <v>1324</v>
      </c>
      <c r="C2" s="99" t="s">
        <v>1325</v>
      </c>
      <c r="D2" s="316" t="s">
        <v>1326</v>
      </c>
      <c r="E2" s="318" t="s">
        <v>1327</v>
      </c>
      <c r="F2" s="320" t="s">
        <v>1322</v>
      </c>
      <c r="G2" s="6" t="s">
        <v>1986</v>
      </c>
      <c r="H2" s="7"/>
    </row>
    <row r="3" spans="1:8" ht="14.25" customHeight="1">
      <c r="A3" s="313"/>
      <c r="B3" s="315"/>
      <c r="C3" s="30" t="s">
        <v>1328</v>
      </c>
      <c r="D3" s="317"/>
      <c r="E3" s="319"/>
      <c r="F3" s="278"/>
      <c r="G3" s="19" t="s">
        <v>1987</v>
      </c>
      <c r="H3" s="29" t="s">
        <v>1322</v>
      </c>
    </row>
    <row r="4" spans="1:8" ht="15" customHeight="1">
      <c r="A4" s="112" t="s">
        <v>1646</v>
      </c>
      <c r="B4" s="136" t="s">
        <v>1511</v>
      </c>
      <c r="C4" s="64"/>
      <c r="D4" s="171">
        <v>2375</v>
      </c>
      <c r="E4" s="172">
        <v>4995454</v>
      </c>
      <c r="F4" s="172">
        <v>210601421</v>
      </c>
      <c r="G4" s="172">
        <v>52003</v>
      </c>
      <c r="H4" s="172">
        <v>6006018</v>
      </c>
    </row>
    <row r="5" spans="1:8" ht="15" customHeight="1">
      <c r="A5" s="64" t="s">
        <v>78</v>
      </c>
      <c r="B5" s="137" t="s">
        <v>841</v>
      </c>
      <c r="C5" s="138" t="s">
        <v>1988</v>
      </c>
      <c r="D5" s="173">
        <v>4</v>
      </c>
      <c r="E5" s="172"/>
      <c r="F5" s="172">
        <v>498349</v>
      </c>
      <c r="G5" s="172"/>
      <c r="H5" s="172"/>
    </row>
    <row r="6" spans="1:8" ht="15" customHeight="1">
      <c r="A6" s="64" t="s">
        <v>79</v>
      </c>
      <c r="B6" s="137" t="s">
        <v>842</v>
      </c>
      <c r="C6" s="138" t="s">
        <v>1988</v>
      </c>
      <c r="D6" s="173">
        <v>3</v>
      </c>
      <c r="E6" s="172"/>
      <c r="F6" s="172">
        <v>96277</v>
      </c>
      <c r="G6" s="172"/>
      <c r="H6" s="172">
        <v>1568</v>
      </c>
    </row>
    <row r="7" spans="1:8" ht="15" customHeight="1">
      <c r="A7" s="65" t="s">
        <v>1647</v>
      </c>
      <c r="B7" s="137" t="s">
        <v>1648</v>
      </c>
      <c r="C7" s="138" t="s">
        <v>1988</v>
      </c>
      <c r="D7" s="173">
        <v>1</v>
      </c>
      <c r="E7" s="172"/>
      <c r="F7" s="172" t="s">
        <v>1902</v>
      </c>
      <c r="G7" s="172"/>
      <c r="H7" s="172"/>
    </row>
    <row r="8" spans="1:8" ht="15" customHeight="1">
      <c r="A8" s="64" t="s">
        <v>80</v>
      </c>
      <c r="B8" s="137" t="s">
        <v>81</v>
      </c>
      <c r="C8" s="138" t="s">
        <v>1988</v>
      </c>
      <c r="D8" s="173">
        <v>3</v>
      </c>
      <c r="E8" s="172"/>
      <c r="F8" s="172">
        <v>534681</v>
      </c>
      <c r="G8" s="172"/>
      <c r="H8" s="172">
        <v>5791</v>
      </c>
    </row>
    <row r="9" spans="1:10" ht="15" customHeight="1">
      <c r="A9" s="64" t="s">
        <v>82</v>
      </c>
      <c r="B9" s="137" t="s">
        <v>843</v>
      </c>
      <c r="C9" s="138" t="s">
        <v>844</v>
      </c>
      <c r="D9" s="173">
        <v>3</v>
      </c>
      <c r="E9" s="172">
        <v>3048</v>
      </c>
      <c r="F9" s="172">
        <v>294167</v>
      </c>
      <c r="G9" s="172">
        <v>2</v>
      </c>
      <c r="H9" s="172">
        <v>261</v>
      </c>
      <c r="I9" s="101"/>
      <c r="J9" s="101"/>
    </row>
    <row r="10" spans="1:8" ht="15" customHeight="1">
      <c r="A10" s="64" t="s">
        <v>83</v>
      </c>
      <c r="B10" s="137" t="s">
        <v>845</v>
      </c>
      <c r="C10" s="138" t="s">
        <v>1988</v>
      </c>
      <c r="D10" s="173">
        <v>6</v>
      </c>
      <c r="E10" s="172"/>
      <c r="F10" s="172">
        <v>1173059</v>
      </c>
      <c r="G10" s="172"/>
      <c r="H10" s="172">
        <v>81</v>
      </c>
    </row>
    <row r="11" spans="1:8" ht="15" customHeight="1">
      <c r="A11" s="64" t="s">
        <v>1733</v>
      </c>
      <c r="B11" s="137" t="s">
        <v>1734</v>
      </c>
      <c r="C11" s="138" t="s">
        <v>1988</v>
      </c>
      <c r="D11" s="173">
        <v>2</v>
      </c>
      <c r="E11" s="172"/>
      <c r="F11" s="172" t="s">
        <v>1902</v>
      </c>
      <c r="G11" s="172"/>
      <c r="H11" s="172" t="s">
        <v>1902</v>
      </c>
    </row>
    <row r="12" spans="1:8" ht="15" customHeight="1">
      <c r="A12" s="64" t="s">
        <v>84</v>
      </c>
      <c r="B12" s="137" t="s">
        <v>846</v>
      </c>
      <c r="C12" s="138" t="s">
        <v>1988</v>
      </c>
      <c r="D12" s="173">
        <v>6</v>
      </c>
      <c r="E12" s="172"/>
      <c r="F12" s="172">
        <v>652683</v>
      </c>
      <c r="G12" s="172"/>
      <c r="H12" s="172">
        <v>8127</v>
      </c>
    </row>
    <row r="13" spans="1:8" ht="15" customHeight="1">
      <c r="A13" s="64" t="s">
        <v>85</v>
      </c>
      <c r="B13" s="137" t="s">
        <v>1512</v>
      </c>
      <c r="C13" s="138" t="s">
        <v>1988</v>
      </c>
      <c r="D13" s="173">
        <v>7</v>
      </c>
      <c r="E13" s="172"/>
      <c r="F13" s="172">
        <v>319286</v>
      </c>
      <c r="G13" s="172"/>
      <c r="H13" s="172">
        <v>545</v>
      </c>
    </row>
    <row r="14" spans="1:8" ht="15" customHeight="1">
      <c r="A14" s="64" t="s">
        <v>1926</v>
      </c>
      <c r="B14" s="137" t="s">
        <v>1908</v>
      </c>
      <c r="C14" s="138" t="s">
        <v>1988</v>
      </c>
      <c r="D14" s="173">
        <v>1</v>
      </c>
      <c r="E14" s="172"/>
      <c r="F14" s="172" t="s">
        <v>1902</v>
      </c>
      <c r="G14" s="172"/>
      <c r="H14" s="172" t="s">
        <v>1902</v>
      </c>
    </row>
    <row r="15" spans="1:8" ht="15" customHeight="1">
      <c r="A15" s="64" t="s">
        <v>86</v>
      </c>
      <c r="B15" s="137" t="s">
        <v>847</v>
      </c>
      <c r="C15" s="138" t="s">
        <v>1988</v>
      </c>
      <c r="D15" s="173">
        <v>1</v>
      </c>
      <c r="E15" s="172"/>
      <c r="F15" s="172" t="s">
        <v>1902</v>
      </c>
      <c r="G15" s="172"/>
      <c r="H15" s="172"/>
    </row>
    <row r="16" spans="1:8" ht="15" customHeight="1">
      <c r="A16" s="64" t="s">
        <v>87</v>
      </c>
      <c r="B16" s="137" t="s">
        <v>848</v>
      </c>
      <c r="C16" s="138" t="s">
        <v>1988</v>
      </c>
      <c r="D16" s="173">
        <v>3</v>
      </c>
      <c r="E16" s="172"/>
      <c r="F16" s="172">
        <v>271873</v>
      </c>
      <c r="G16" s="172"/>
      <c r="H16" s="172">
        <v>4071</v>
      </c>
    </row>
    <row r="17" spans="1:8" ht="15" customHeight="1">
      <c r="A17" s="64" t="s">
        <v>88</v>
      </c>
      <c r="B17" s="137" t="s">
        <v>1513</v>
      </c>
      <c r="C17" s="138" t="s">
        <v>1988</v>
      </c>
      <c r="D17" s="173">
        <v>1</v>
      </c>
      <c r="E17" s="172"/>
      <c r="F17" s="172" t="s">
        <v>1902</v>
      </c>
      <c r="G17" s="172"/>
      <c r="H17" s="172"/>
    </row>
    <row r="18" spans="1:11" ht="15" customHeight="1">
      <c r="A18" s="64" t="s">
        <v>89</v>
      </c>
      <c r="B18" s="137" t="s">
        <v>1514</v>
      </c>
      <c r="C18" s="138" t="s">
        <v>1988</v>
      </c>
      <c r="D18" s="173">
        <v>1</v>
      </c>
      <c r="E18" s="172"/>
      <c r="F18" s="172" t="s">
        <v>1902</v>
      </c>
      <c r="G18" s="172"/>
      <c r="H18" s="172"/>
      <c r="K18" s="102"/>
    </row>
    <row r="19" spans="1:11" ht="15" customHeight="1">
      <c r="A19" s="65" t="s">
        <v>90</v>
      </c>
      <c r="B19" s="137" t="s">
        <v>1515</v>
      </c>
      <c r="C19" s="138" t="s">
        <v>1988</v>
      </c>
      <c r="D19" s="173">
        <v>8</v>
      </c>
      <c r="E19" s="172"/>
      <c r="F19" s="172">
        <v>804173</v>
      </c>
      <c r="G19" s="172"/>
      <c r="H19" s="172">
        <v>26442</v>
      </c>
      <c r="K19" s="26"/>
    </row>
    <row r="20" spans="1:11" ht="15" customHeight="1">
      <c r="A20" s="65" t="s">
        <v>91</v>
      </c>
      <c r="B20" s="137" t="s">
        <v>849</v>
      </c>
      <c r="C20" s="138" t="s">
        <v>1988</v>
      </c>
      <c r="D20" s="173">
        <v>1</v>
      </c>
      <c r="E20" s="172"/>
      <c r="F20" s="172" t="s">
        <v>1902</v>
      </c>
      <c r="G20" s="172"/>
      <c r="H20" s="172"/>
      <c r="K20" s="102"/>
    </row>
    <row r="21" spans="1:11" ht="15" customHeight="1">
      <c r="A21" s="64" t="s">
        <v>1989</v>
      </c>
      <c r="B21" s="137" t="s">
        <v>1990</v>
      </c>
      <c r="C21" s="138" t="s">
        <v>1988</v>
      </c>
      <c r="D21" s="173">
        <v>1</v>
      </c>
      <c r="E21" s="172"/>
      <c r="F21" s="172" t="s">
        <v>1902</v>
      </c>
      <c r="G21" s="172"/>
      <c r="H21" s="172"/>
      <c r="K21" s="102"/>
    </row>
    <row r="22" spans="1:11" ht="15" customHeight="1">
      <c r="A22" s="65" t="s">
        <v>92</v>
      </c>
      <c r="B22" s="137" t="s">
        <v>850</v>
      </c>
      <c r="C22" s="138" t="s">
        <v>1988</v>
      </c>
      <c r="D22" s="173">
        <v>3</v>
      </c>
      <c r="E22" s="172"/>
      <c r="F22" s="172">
        <v>1046949</v>
      </c>
      <c r="G22" s="172"/>
      <c r="H22" s="172">
        <v>53666</v>
      </c>
      <c r="K22" s="102"/>
    </row>
    <row r="23" spans="1:8" ht="15" customHeight="1">
      <c r="A23" s="64" t="s">
        <v>93</v>
      </c>
      <c r="B23" s="137" t="s">
        <v>851</v>
      </c>
      <c r="C23" s="138" t="s">
        <v>1988</v>
      </c>
      <c r="D23" s="173">
        <v>10</v>
      </c>
      <c r="E23" s="172"/>
      <c r="F23" s="172">
        <v>84610</v>
      </c>
      <c r="G23" s="172"/>
      <c r="H23" s="172"/>
    </row>
    <row r="24" spans="1:8" ht="15" customHeight="1">
      <c r="A24" s="64" t="s">
        <v>94</v>
      </c>
      <c r="B24" s="137" t="s">
        <v>852</v>
      </c>
      <c r="C24" s="138" t="s">
        <v>844</v>
      </c>
      <c r="D24" s="173">
        <v>6</v>
      </c>
      <c r="E24" s="172">
        <v>4867</v>
      </c>
      <c r="F24" s="172">
        <v>138437</v>
      </c>
      <c r="G24" s="172">
        <v>1466</v>
      </c>
      <c r="H24" s="172">
        <v>15594</v>
      </c>
    </row>
    <row r="25" spans="1:8" ht="15" customHeight="1">
      <c r="A25" s="65" t="s">
        <v>95</v>
      </c>
      <c r="B25" s="137" t="s">
        <v>853</v>
      </c>
      <c r="C25" s="138" t="s">
        <v>854</v>
      </c>
      <c r="D25" s="173">
        <v>3</v>
      </c>
      <c r="E25" s="172">
        <v>7558</v>
      </c>
      <c r="F25" s="172">
        <v>87961</v>
      </c>
      <c r="G25" s="172">
        <v>106</v>
      </c>
      <c r="H25" s="172">
        <v>1759</v>
      </c>
    </row>
    <row r="26" spans="1:8" ht="15" customHeight="1">
      <c r="A26" s="64" t="s">
        <v>1649</v>
      </c>
      <c r="B26" s="137" t="s">
        <v>1650</v>
      </c>
      <c r="C26" s="138" t="s">
        <v>854</v>
      </c>
      <c r="D26" s="173">
        <v>1</v>
      </c>
      <c r="E26" s="172" t="s">
        <v>1902</v>
      </c>
      <c r="F26" s="172" t="s">
        <v>1902</v>
      </c>
      <c r="G26" s="172" t="s">
        <v>2253</v>
      </c>
      <c r="H26" s="172" t="s">
        <v>1902</v>
      </c>
    </row>
    <row r="27" spans="1:8" ht="15" customHeight="1">
      <c r="A27" s="65" t="s">
        <v>96</v>
      </c>
      <c r="B27" s="137" t="s">
        <v>855</v>
      </c>
      <c r="C27" s="138" t="s">
        <v>1988</v>
      </c>
      <c r="D27" s="173">
        <v>4</v>
      </c>
      <c r="E27" s="172"/>
      <c r="F27" s="172">
        <v>554215</v>
      </c>
      <c r="G27" s="172"/>
      <c r="H27" s="172">
        <v>6805</v>
      </c>
    </row>
    <row r="28" spans="1:8" ht="15" customHeight="1">
      <c r="A28" s="64" t="s">
        <v>97</v>
      </c>
      <c r="B28" s="137" t="s">
        <v>1605</v>
      </c>
      <c r="C28" s="138" t="s">
        <v>854</v>
      </c>
      <c r="D28" s="173">
        <v>4</v>
      </c>
      <c r="E28" s="172">
        <v>891</v>
      </c>
      <c r="F28" s="172">
        <v>15032</v>
      </c>
      <c r="G28" s="172">
        <v>1</v>
      </c>
      <c r="H28" s="172">
        <v>9</v>
      </c>
    </row>
    <row r="29" spans="1:8" ht="15" customHeight="1">
      <c r="A29" s="65" t="s">
        <v>1651</v>
      </c>
      <c r="B29" s="137" t="s">
        <v>1652</v>
      </c>
      <c r="C29" s="138" t="s">
        <v>1988</v>
      </c>
      <c r="D29" s="173">
        <v>1</v>
      </c>
      <c r="E29" s="172"/>
      <c r="F29" s="172" t="s">
        <v>1902</v>
      </c>
      <c r="G29" s="172"/>
      <c r="H29" s="172" t="s">
        <v>1902</v>
      </c>
    </row>
    <row r="30" spans="1:8" ht="15" customHeight="1">
      <c r="A30" s="64" t="s">
        <v>98</v>
      </c>
      <c r="B30" s="137" t="s">
        <v>1516</v>
      </c>
      <c r="C30" s="138" t="s">
        <v>1988</v>
      </c>
      <c r="D30" s="173">
        <v>13</v>
      </c>
      <c r="E30" s="172"/>
      <c r="F30" s="172">
        <v>578902</v>
      </c>
      <c r="G30" s="172"/>
      <c r="H30" s="172">
        <v>20178</v>
      </c>
    </row>
    <row r="31" spans="1:8" ht="15" customHeight="1">
      <c r="A31" s="64" t="s">
        <v>99</v>
      </c>
      <c r="B31" s="137" t="s">
        <v>856</v>
      </c>
      <c r="C31" s="138" t="s">
        <v>844</v>
      </c>
      <c r="D31" s="173">
        <v>1</v>
      </c>
      <c r="E31" s="172" t="s">
        <v>1902</v>
      </c>
      <c r="F31" s="172" t="s">
        <v>1902</v>
      </c>
      <c r="G31" s="172" t="s">
        <v>2253</v>
      </c>
      <c r="H31" s="172" t="s">
        <v>1902</v>
      </c>
    </row>
    <row r="32" spans="1:8" ht="15" customHeight="1">
      <c r="A32" s="64" t="s">
        <v>100</v>
      </c>
      <c r="B32" s="137" t="s">
        <v>1517</v>
      </c>
      <c r="C32" s="138" t="s">
        <v>1988</v>
      </c>
      <c r="D32" s="173">
        <v>1</v>
      </c>
      <c r="E32" s="172"/>
      <c r="F32" s="172" t="s">
        <v>1902</v>
      </c>
      <c r="G32" s="172"/>
      <c r="H32" s="172" t="s">
        <v>1902</v>
      </c>
    </row>
    <row r="33" spans="1:8" ht="15" customHeight="1">
      <c r="A33" s="64" t="s">
        <v>101</v>
      </c>
      <c r="B33" s="137" t="s">
        <v>857</v>
      </c>
      <c r="C33" s="138" t="s">
        <v>844</v>
      </c>
      <c r="D33" s="173">
        <v>1</v>
      </c>
      <c r="E33" s="172" t="s">
        <v>1902</v>
      </c>
      <c r="F33" s="172" t="s">
        <v>1902</v>
      </c>
      <c r="G33" s="172" t="s">
        <v>2253</v>
      </c>
      <c r="H33" s="172" t="s">
        <v>1902</v>
      </c>
    </row>
    <row r="34" spans="1:8" ht="15" customHeight="1">
      <c r="A34" s="64" t="s">
        <v>102</v>
      </c>
      <c r="B34" s="137" t="s">
        <v>858</v>
      </c>
      <c r="C34" s="138" t="s">
        <v>859</v>
      </c>
      <c r="D34" s="173">
        <v>1</v>
      </c>
      <c r="E34" s="172" t="s">
        <v>1902</v>
      </c>
      <c r="F34" s="172" t="s">
        <v>1902</v>
      </c>
      <c r="G34" s="172"/>
      <c r="H34" s="172"/>
    </row>
    <row r="35" spans="1:8" ht="15" customHeight="1">
      <c r="A35" s="64" t="s">
        <v>103</v>
      </c>
      <c r="B35" s="137" t="s">
        <v>1518</v>
      </c>
      <c r="C35" s="138" t="s">
        <v>1988</v>
      </c>
      <c r="D35" s="173">
        <v>3</v>
      </c>
      <c r="E35" s="172"/>
      <c r="F35" s="172">
        <v>100516</v>
      </c>
      <c r="G35" s="172"/>
      <c r="H35" s="172">
        <v>2638</v>
      </c>
    </row>
    <row r="36" spans="1:8" ht="15" customHeight="1">
      <c r="A36" s="64" t="s">
        <v>104</v>
      </c>
      <c r="B36" s="137" t="s">
        <v>860</v>
      </c>
      <c r="C36" s="138" t="s">
        <v>1988</v>
      </c>
      <c r="D36" s="173">
        <v>11</v>
      </c>
      <c r="E36" s="172"/>
      <c r="F36" s="172">
        <v>176032</v>
      </c>
      <c r="G36" s="172"/>
      <c r="H36" s="172">
        <v>22</v>
      </c>
    </row>
    <row r="37" spans="1:8" ht="15" customHeight="1">
      <c r="A37" s="64" t="s">
        <v>105</v>
      </c>
      <c r="B37" s="137" t="s">
        <v>861</v>
      </c>
      <c r="C37" s="138" t="s">
        <v>1988</v>
      </c>
      <c r="D37" s="173">
        <v>13</v>
      </c>
      <c r="E37" s="172"/>
      <c r="F37" s="172">
        <v>445130</v>
      </c>
      <c r="G37" s="172"/>
      <c r="H37" s="172">
        <v>21</v>
      </c>
    </row>
    <row r="38" spans="1:8" ht="15" customHeight="1">
      <c r="A38" s="64" t="s">
        <v>106</v>
      </c>
      <c r="B38" s="137" t="s">
        <v>862</v>
      </c>
      <c r="C38" s="138" t="s">
        <v>1988</v>
      </c>
      <c r="D38" s="173">
        <v>15</v>
      </c>
      <c r="E38" s="172"/>
      <c r="F38" s="172">
        <v>2533315</v>
      </c>
      <c r="G38" s="172"/>
      <c r="H38" s="172">
        <v>1586</v>
      </c>
    </row>
    <row r="39" spans="1:8" ht="15" customHeight="1">
      <c r="A39" s="64" t="s">
        <v>107</v>
      </c>
      <c r="B39" s="137" t="s">
        <v>863</v>
      </c>
      <c r="C39" s="138" t="s">
        <v>1988</v>
      </c>
      <c r="D39" s="173">
        <v>20</v>
      </c>
      <c r="E39" s="172"/>
      <c r="F39" s="172">
        <v>1364164</v>
      </c>
      <c r="G39" s="172"/>
      <c r="H39" s="172">
        <v>14636</v>
      </c>
    </row>
    <row r="40" spans="1:8" ht="15" customHeight="1">
      <c r="A40" s="65" t="s">
        <v>108</v>
      </c>
      <c r="B40" s="137" t="s">
        <v>864</v>
      </c>
      <c r="C40" s="138" t="s">
        <v>1988</v>
      </c>
      <c r="D40" s="173">
        <v>10</v>
      </c>
      <c r="E40" s="172"/>
      <c r="F40" s="172">
        <v>1312219</v>
      </c>
      <c r="G40" s="172"/>
      <c r="H40" s="172">
        <v>3452</v>
      </c>
    </row>
    <row r="41" spans="1:8" ht="15" customHeight="1">
      <c r="A41" s="65" t="s">
        <v>1653</v>
      </c>
      <c r="B41" s="137" t="s">
        <v>1654</v>
      </c>
      <c r="C41" s="138" t="s">
        <v>1988</v>
      </c>
      <c r="D41" s="173">
        <v>1</v>
      </c>
      <c r="E41" s="172"/>
      <c r="F41" s="172" t="s">
        <v>1902</v>
      </c>
      <c r="G41" s="172"/>
      <c r="H41" s="172"/>
    </row>
    <row r="42" spans="1:8" ht="15" customHeight="1">
      <c r="A42" s="65" t="s">
        <v>109</v>
      </c>
      <c r="B42" s="137" t="s">
        <v>865</v>
      </c>
      <c r="C42" s="138" t="s">
        <v>1988</v>
      </c>
      <c r="D42" s="173">
        <v>2</v>
      </c>
      <c r="E42" s="172"/>
      <c r="F42" s="172" t="s">
        <v>1902</v>
      </c>
      <c r="G42" s="172"/>
      <c r="H42" s="172" t="s">
        <v>1902</v>
      </c>
    </row>
    <row r="43" spans="1:8" ht="15" customHeight="1">
      <c r="A43" s="64" t="s">
        <v>110</v>
      </c>
      <c r="B43" s="137" t="s">
        <v>866</v>
      </c>
      <c r="C43" s="138" t="s">
        <v>1988</v>
      </c>
      <c r="D43" s="173">
        <v>2</v>
      </c>
      <c r="E43" s="172"/>
      <c r="F43" s="172" t="s">
        <v>1902</v>
      </c>
      <c r="G43" s="172"/>
      <c r="H43" s="172"/>
    </row>
    <row r="44" spans="1:8" ht="15" customHeight="1">
      <c r="A44" s="64" t="s">
        <v>111</v>
      </c>
      <c r="B44" s="137" t="s">
        <v>1417</v>
      </c>
      <c r="C44" s="138" t="s">
        <v>1988</v>
      </c>
      <c r="D44" s="173">
        <v>5</v>
      </c>
      <c r="E44" s="172"/>
      <c r="F44" s="172">
        <v>183012</v>
      </c>
      <c r="G44" s="172"/>
      <c r="H44" s="172">
        <v>100</v>
      </c>
    </row>
    <row r="45" spans="1:8" ht="15" customHeight="1">
      <c r="A45" s="64" t="s">
        <v>112</v>
      </c>
      <c r="B45" s="137" t="s">
        <v>867</v>
      </c>
      <c r="C45" s="138" t="s">
        <v>844</v>
      </c>
      <c r="D45" s="173">
        <v>1</v>
      </c>
      <c r="E45" s="172" t="s">
        <v>1902</v>
      </c>
      <c r="F45" s="172" t="s">
        <v>1902</v>
      </c>
      <c r="G45" s="172"/>
      <c r="H45" s="172"/>
    </row>
    <row r="46" spans="1:8" ht="15" customHeight="1">
      <c r="A46" s="64" t="s">
        <v>113</v>
      </c>
      <c r="B46" s="137" t="s">
        <v>114</v>
      </c>
      <c r="C46" s="138" t="s">
        <v>1988</v>
      </c>
      <c r="D46" s="173">
        <v>1</v>
      </c>
      <c r="E46" s="172"/>
      <c r="F46" s="172" t="s">
        <v>1902</v>
      </c>
      <c r="G46" s="172"/>
      <c r="H46" s="172"/>
    </row>
    <row r="47" spans="1:8" ht="15" customHeight="1">
      <c r="A47" s="64" t="s">
        <v>115</v>
      </c>
      <c r="B47" s="137" t="s">
        <v>868</v>
      </c>
      <c r="C47" s="138" t="s">
        <v>1988</v>
      </c>
      <c r="D47" s="173">
        <v>17</v>
      </c>
      <c r="E47" s="172"/>
      <c r="F47" s="172">
        <v>337041</v>
      </c>
      <c r="G47" s="172"/>
      <c r="H47" s="172">
        <v>6242</v>
      </c>
    </row>
    <row r="48" spans="1:8" ht="15" customHeight="1">
      <c r="A48" s="64" t="s">
        <v>116</v>
      </c>
      <c r="B48" s="137" t="s">
        <v>869</v>
      </c>
      <c r="C48" s="138" t="s">
        <v>1988</v>
      </c>
      <c r="D48" s="173">
        <v>2</v>
      </c>
      <c r="E48" s="172"/>
      <c r="F48" s="172" t="s">
        <v>1902</v>
      </c>
      <c r="G48" s="172"/>
      <c r="H48" s="172" t="s">
        <v>1902</v>
      </c>
    </row>
    <row r="49" spans="1:8" ht="15" customHeight="1">
      <c r="A49" s="64" t="s">
        <v>117</v>
      </c>
      <c r="B49" s="137" t="s">
        <v>870</v>
      </c>
      <c r="C49" s="138" t="s">
        <v>1988</v>
      </c>
      <c r="D49" s="173">
        <v>11</v>
      </c>
      <c r="E49" s="172"/>
      <c r="F49" s="172">
        <v>107982</v>
      </c>
      <c r="G49" s="172"/>
      <c r="H49" s="172">
        <v>188</v>
      </c>
    </row>
    <row r="50" spans="1:8" ht="15" customHeight="1">
      <c r="A50" s="64" t="s">
        <v>118</v>
      </c>
      <c r="B50" s="137" t="s">
        <v>871</v>
      </c>
      <c r="C50" s="138" t="s">
        <v>1988</v>
      </c>
      <c r="D50" s="173">
        <v>8</v>
      </c>
      <c r="E50" s="172"/>
      <c r="F50" s="172">
        <v>110677</v>
      </c>
      <c r="G50" s="172"/>
      <c r="H50" s="172"/>
    </row>
    <row r="51" spans="1:8" ht="15" customHeight="1">
      <c r="A51" s="64" t="s">
        <v>119</v>
      </c>
      <c r="B51" s="137" t="s">
        <v>872</v>
      </c>
      <c r="C51" s="138" t="s">
        <v>1988</v>
      </c>
      <c r="D51" s="173">
        <v>4</v>
      </c>
      <c r="E51" s="172"/>
      <c r="F51" s="172">
        <v>114302</v>
      </c>
      <c r="G51" s="172"/>
      <c r="H51" s="172">
        <v>377</v>
      </c>
    </row>
    <row r="52" spans="1:8" ht="15" customHeight="1">
      <c r="A52" s="64" t="s">
        <v>120</v>
      </c>
      <c r="B52" s="137" t="s">
        <v>873</v>
      </c>
      <c r="C52" s="138" t="s">
        <v>1988</v>
      </c>
      <c r="D52" s="173">
        <v>5</v>
      </c>
      <c r="E52" s="172"/>
      <c r="F52" s="172">
        <v>202475</v>
      </c>
      <c r="G52" s="172"/>
      <c r="H52" s="172">
        <v>6793</v>
      </c>
    </row>
    <row r="53" spans="1:8" ht="15" customHeight="1">
      <c r="A53" s="64" t="s">
        <v>121</v>
      </c>
      <c r="B53" s="137" t="s">
        <v>874</v>
      </c>
      <c r="C53" s="138" t="s">
        <v>1988</v>
      </c>
      <c r="D53" s="173">
        <v>17</v>
      </c>
      <c r="E53" s="172"/>
      <c r="F53" s="172">
        <v>1180364</v>
      </c>
      <c r="G53" s="172"/>
      <c r="H53" s="172">
        <v>10820</v>
      </c>
    </row>
    <row r="54" spans="1:8" ht="15" customHeight="1">
      <c r="A54" s="64" t="s">
        <v>122</v>
      </c>
      <c r="B54" s="137" t="s">
        <v>1418</v>
      </c>
      <c r="C54" s="138" t="s">
        <v>1988</v>
      </c>
      <c r="D54" s="173">
        <v>17</v>
      </c>
      <c r="E54" s="172"/>
      <c r="F54" s="172">
        <v>504031</v>
      </c>
      <c r="G54" s="172"/>
      <c r="H54" s="172">
        <v>294</v>
      </c>
    </row>
    <row r="55" spans="1:8" ht="15" customHeight="1">
      <c r="A55" s="64" t="s">
        <v>123</v>
      </c>
      <c r="B55" s="137" t="s">
        <v>878</v>
      </c>
      <c r="C55" s="138" t="s">
        <v>1988</v>
      </c>
      <c r="D55" s="173">
        <v>6</v>
      </c>
      <c r="E55" s="172"/>
      <c r="F55" s="172">
        <v>338026</v>
      </c>
      <c r="G55" s="172"/>
      <c r="H55" s="172">
        <v>41</v>
      </c>
    </row>
    <row r="56" spans="1:8" ht="15" customHeight="1">
      <c r="A56" s="64" t="s">
        <v>124</v>
      </c>
      <c r="B56" s="137" t="s">
        <v>879</v>
      </c>
      <c r="C56" s="138" t="s">
        <v>1988</v>
      </c>
      <c r="D56" s="173">
        <v>3</v>
      </c>
      <c r="E56" s="172"/>
      <c r="F56" s="172">
        <v>1429</v>
      </c>
      <c r="G56" s="172"/>
      <c r="H56" s="172"/>
    </row>
    <row r="57" spans="1:8" ht="15" customHeight="1">
      <c r="A57" s="64" t="s">
        <v>125</v>
      </c>
      <c r="B57" s="137" t="s">
        <v>875</v>
      </c>
      <c r="C57" s="138" t="s">
        <v>1988</v>
      </c>
      <c r="D57" s="173">
        <v>2</v>
      </c>
      <c r="E57" s="172"/>
      <c r="F57" s="172" t="s">
        <v>1902</v>
      </c>
      <c r="G57" s="172"/>
      <c r="H57" s="172"/>
    </row>
    <row r="58" spans="1:8" ht="15" customHeight="1">
      <c r="A58" s="64" t="s">
        <v>126</v>
      </c>
      <c r="B58" s="137" t="s">
        <v>876</v>
      </c>
      <c r="C58" s="138" t="s">
        <v>1988</v>
      </c>
      <c r="D58" s="173">
        <v>4</v>
      </c>
      <c r="E58" s="172"/>
      <c r="F58" s="172">
        <v>14038</v>
      </c>
      <c r="G58" s="172"/>
      <c r="H58" s="172"/>
    </row>
    <row r="59" spans="1:8" ht="15" customHeight="1">
      <c r="A59" s="64" t="s">
        <v>127</v>
      </c>
      <c r="B59" s="137" t="s">
        <v>877</v>
      </c>
      <c r="C59" s="138" t="s">
        <v>1988</v>
      </c>
      <c r="D59" s="173">
        <v>3</v>
      </c>
      <c r="E59" s="172"/>
      <c r="F59" s="172">
        <v>50481</v>
      </c>
      <c r="G59" s="172"/>
      <c r="H59" s="172"/>
    </row>
    <row r="60" spans="1:8" ht="15" customHeight="1">
      <c r="A60" s="64" t="s">
        <v>128</v>
      </c>
      <c r="B60" s="137" t="s">
        <v>1419</v>
      </c>
      <c r="C60" s="138" t="s">
        <v>1988</v>
      </c>
      <c r="D60" s="173">
        <v>3</v>
      </c>
      <c r="E60" s="172"/>
      <c r="F60" s="172">
        <v>168917</v>
      </c>
      <c r="G60" s="172"/>
      <c r="H60" s="172"/>
    </row>
    <row r="61" spans="1:8" ht="15" customHeight="1">
      <c r="A61" s="64" t="s">
        <v>129</v>
      </c>
      <c r="B61" s="137" t="s">
        <v>880</v>
      </c>
      <c r="C61" s="138" t="s">
        <v>1988</v>
      </c>
      <c r="D61" s="173">
        <v>21</v>
      </c>
      <c r="E61" s="172"/>
      <c r="F61" s="172">
        <v>465780</v>
      </c>
      <c r="G61" s="172"/>
      <c r="H61" s="172">
        <v>10569</v>
      </c>
    </row>
    <row r="62" spans="1:8" ht="15" customHeight="1">
      <c r="A62" s="64" t="s">
        <v>130</v>
      </c>
      <c r="B62" s="137" t="s">
        <v>1420</v>
      </c>
      <c r="C62" s="138" t="s">
        <v>1988</v>
      </c>
      <c r="D62" s="173">
        <v>2</v>
      </c>
      <c r="E62" s="172"/>
      <c r="F62" s="172" t="s">
        <v>1902</v>
      </c>
      <c r="G62" s="172"/>
      <c r="H62" s="172" t="s">
        <v>1902</v>
      </c>
    </row>
    <row r="63" spans="1:8" ht="15" customHeight="1">
      <c r="A63" s="64" t="s">
        <v>131</v>
      </c>
      <c r="B63" s="137" t="s">
        <v>881</v>
      </c>
      <c r="C63" s="138" t="s">
        <v>1988</v>
      </c>
      <c r="D63" s="173">
        <v>16</v>
      </c>
      <c r="E63" s="172"/>
      <c r="F63" s="172">
        <v>1195052</v>
      </c>
      <c r="G63" s="172"/>
      <c r="H63" s="172">
        <v>24066</v>
      </c>
    </row>
    <row r="64" spans="1:8" ht="15" customHeight="1">
      <c r="A64" s="65" t="s">
        <v>132</v>
      </c>
      <c r="B64" s="137" t="s">
        <v>882</v>
      </c>
      <c r="C64" s="138" t="s">
        <v>1988</v>
      </c>
      <c r="D64" s="173">
        <v>2</v>
      </c>
      <c r="E64" s="172"/>
      <c r="F64" s="172" t="s">
        <v>1902</v>
      </c>
      <c r="G64" s="172"/>
      <c r="H64" s="172" t="s">
        <v>1902</v>
      </c>
    </row>
    <row r="65" spans="1:8" ht="15" customHeight="1">
      <c r="A65" s="65" t="s">
        <v>133</v>
      </c>
      <c r="B65" s="137" t="s">
        <v>1421</v>
      </c>
      <c r="C65" s="138" t="s">
        <v>1988</v>
      </c>
      <c r="D65" s="173">
        <v>7</v>
      </c>
      <c r="E65" s="172"/>
      <c r="F65" s="172">
        <v>1321434</v>
      </c>
      <c r="G65" s="172"/>
      <c r="H65" s="172">
        <v>46526</v>
      </c>
    </row>
    <row r="66" spans="1:8" ht="15" customHeight="1">
      <c r="A66" s="65" t="s">
        <v>134</v>
      </c>
      <c r="B66" s="137" t="s">
        <v>1422</v>
      </c>
      <c r="C66" s="138" t="s">
        <v>1988</v>
      </c>
      <c r="D66" s="173">
        <v>30</v>
      </c>
      <c r="E66" s="172"/>
      <c r="F66" s="172">
        <v>4399933</v>
      </c>
      <c r="G66" s="172"/>
      <c r="H66" s="172">
        <v>18897</v>
      </c>
    </row>
    <row r="67" spans="1:8" ht="15" customHeight="1">
      <c r="A67" s="64" t="s">
        <v>135</v>
      </c>
      <c r="B67" s="137" t="s">
        <v>883</v>
      </c>
      <c r="C67" s="138" t="s">
        <v>1988</v>
      </c>
      <c r="D67" s="173">
        <v>7</v>
      </c>
      <c r="E67" s="172"/>
      <c r="F67" s="172">
        <v>1361807</v>
      </c>
      <c r="G67" s="172"/>
      <c r="H67" s="172">
        <v>35395</v>
      </c>
    </row>
    <row r="68" spans="1:8" ht="15" customHeight="1">
      <c r="A68" s="65" t="s">
        <v>136</v>
      </c>
      <c r="B68" s="137" t="s">
        <v>884</v>
      </c>
      <c r="C68" s="138" t="s">
        <v>854</v>
      </c>
      <c r="D68" s="173">
        <v>38</v>
      </c>
      <c r="E68" s="172">
        <v>23382</v>
      </c>
      <c r="F68" s="172">
        <v>1456033</v>
      </c>
      <c r="G68" s="172">
        <v>2725</v>
      </c>
      <c r="H68" s="172">
        <v>115393</v>
      </c>
    </row>
    <row r="69" spans="1:8" ht="15" customHeight="1">
      <c r="A69" s="65" t="s">
        <v>137</v>
      </c>
      <c r="B69" s="137" t="s">
        <v>885</v>
      </c>
      <c r="C69" s="138" t="s">
        <v>854</v>
      </c>
      <c r="D69" s="173">
        <v>2</v>
      </c>
      <c r="E69" s="172" t="s">
        <v>1902</v>
      </c>
      <c r="F69" s="172" t="s">
        <v>1902</v>
      </c>
      <c r="G69" s="172" t="s">
        <v>2253</v>
      </c>
      <c r="H69" s="172" t="s">
        <v>1902</v>
      </c>
    </row>
    <row r="70" spans="1:8" ht="15" customHeight="1">
      <c r="A70" s="65" t="s">
        <v>1991</v>
      </c>
      <c r="B70" s="137" t="s">
        <v>1992</v>
      </c>
      <c r="C70" s="138" t="s">
        <v>854</v>
      </c>
      <c r="D70" s="173">
        <v>1</v>
      </c>
      <c r="E70" s="172" t="s">
        <v>1902</v>
      </c>
      <c r="F70" s="172" t="s">
        <v>1902</v>
      </c>
      <c r="G70" s="172"/>
      <c r="H70" s="172"/>
    </row>
    <row r="71" spans="1:8" ht="15" customHeight="1">
      <c r="A71" s="65" t="s">
        <v>138</v>
      </c>
      <c r="B71" s="137" t="s">
        <v>886</v>
      </c>
      <c r="C71" s="138" t="s">
        <v>854</v>
      </c>
      <c r="D71" s="173">
        <v>9</v>
      </c>
      <c r="E71" s="172">
        <v>4629</v>
      </c>
      <c r="F71" s="172">
        <v>361359</v>
      </c>
      <c r="G71" s="172">
        <v>131</v>
      </c>
      <c r="H71" s="172">
        <v>10246</v>
      </c>
    </row>
    <row r="72" spans="1:8" ht="15" customHeight="1">
      <c r="A72" s="65" t="s">
        <v>139</v>
      </c>
      <c r="B72" s="137" t="s">
        <v>887</v>
      </c>
      <c r="C72" s="138" t="s">
        <v>1988</v>
      </c>
      <c r="D72" s="173">
        <v>7</v>
      </c>
      <c r="E72" s="172"/>
      <c r="F72" s="172">
        <v>3358</v>
      </c>
      <c r="G72" s="172"/>
      <c r="H72" s="172">
        <v>5</v>
      </c>
    </row>
    <row r="73" spans="1:8" ht="15" customHeight="1">
      <c r="A73" s="64" t="s">
        <v>140</v>
      </c>
      <c r="B73" s="137" t="s">
        <v>888</v>
      </c>
      <c r="C73" s="138" t="s">
        <v>854</v>
      </c>
      <c r="D73" s="173">
        <v>3</v>
      </c>
      <c r="E73" s="172">
        <v>394</v>
      </c>
      <c r="F73" s="172">
        <v>18526</v>
      </c>
      <c r="G73" s="172">
        <v>163</v>
      </c>
      <c r="H73" s="172">
        <v>2989</v>
      </c>
    </row>
    <row r="74" spans="1:8" ht="15" customHeight="1">
      <c r="A74" s="65" t="s">
        <v>1655</v>
      </c>
      <c r="B74" s="137" t="s">
        <v>1656</v>
      </c>
      <c r="C74" s="138" t="s">
        <v>854</v>
      </c>
      <c r="D74" s="173">
        <v>1</v>
      </c>
      <c r="E74" s="172" t="s">
        <v>1902</v>
      </c>
      <c r="F74" s="172" t="s">
        <v>1902</v>
      </c>
      <c r="G74" s="172" t="s">
        <v>2253</v>
      </c>
      <c r="H74" s="172" t="s">
        <v>1902</v>
      </c>
    </row>
    <row r="75" spans="1:8" ht="15" customHeight="1">
      <c r="A75" s="65" t="s">
        <v>141</v>
      </c>
      <c r="B75" s="137" t="s">
        <v>889</v>
      </c>
      <c r="C75" s="138" t="s">
        <v>854</v>
      </c>
      <c r="D75" s="173">
        <v>1</v>
      </c>
      <c r="E75" s="172" t="s">
        <v>1902</v>
      </c>
      <c r="F75" s="172" t="s">
        <v>1902</v>
      </c>
      <c r="G75" s="172" t="s">
        <v>2253</v>
      </c>
      <c r="H75" s="172" t="s">
        <v>1902</v>
      </c>
    </row>
    <row r="76" spans="1:8" ht="15" customHeight="1">
      <c r="A76" s="64" t="s">
        <v>142</v>
      </c>
      <c r="B76" s="137" t="s">
        <v>890</v>
      </c>
      <c r="C76" s="138" t="s">
        <v>854</v>
      </c>
      <c r="D76" s="173">
        <v>1</v>
      </c>
      <c r="E76" s="172" t="s">
        <v>1902</v>
      </c>
      <c r="F76" s="172" t="s">
        <v>1902</v>
      </c>
      <c r="G76" s="172" t="s">
        <v>2253</v>
      </c>
      <c r="H76" s="172" t="s">
        <v>1902</v>
      </c>
    </row>
    <row r="77" spans="1:8" ht="15" customHeight="1">
      <c r="A77" s="65" t="s">
        <v>1993</v>
      </c>
      <c r="B77" s="137" t="s">
        <v>1994</v>
      </c>
      <c r="C77" s="138" t="s">
        <v>854</v>
      </c>
      <c r="D77" s="173">
        <v>1</v>
      </c>
      <c r="E77" s="172" t="s">
        <v>1902</v>
      </c>
      <c r="F77" s="172" t="s">
        <v>1902</v>
      </c>
      <c r="G77" s="172" t="s">
        <v>2253</v>
      </c>
      <c r="H77" s="172" t="s">
        <v>1902</v>
      </c>
    </row>
    <row r="78" spans="1:8" ht="15" customHeight="1">
      <c r="A78" s="64" t="s">
        <v>143</v>
      </c>
      <c r="B78" s="137" t="s">
        <v>891</v>
      </c>
      <c r="C78" s="138" t="s">
        <v>1988</v>
      </c>
      <c r="D78" s="173">
        <v>10</v>
      </c>
      <c r="E78" s="172"/>
      <c r="F78" s="172">
        <v>64153</v>
      </c>
      <c r="G78" s="172"/>
      <c r="H78" s="172">
        <v>5677</v>
      </c>
    </row>
    <row r="79" spans="1:8" ht="15" customHeight="1">
      <c r="A79" s="64" t="s">
        <v>144</v>
      </c>
      <c r="B79" s="137" t="s">
        <v>892</v>
      </c>
      <c r="C79" s="138" t="s">
        <v>859</v>
      </c>
      <c r="D79" s="173">
        <v>3</v>
      </c>
      <c r="E79" s="172">
        <v>187580</v>
      </c>
      <c r="F79" s="172">
        <v>41773</v>
      </c>
      <c r="G79" s="172"/>
      <c r="H79" s="172"/>
    </row>
    <row r="80" spans="1:8" ht="15" customHeight="1">
      <c r="A80" s="64" t="s">
        <v>145</v>
      </c>
      <c r="B80" s="137" t="s">
        <v>893</v>
      </c>
      <c r="C80" s="138" t="s">
        <v>859</v>
      </c>
      <c r="D80" s="173">
        <v>3</v>
      </c>
      <c r="E80" s="172">
        <v>223682</v>
      </c>
      <c r="F80" s="172">
        <v>52385</v>
      </c>
      <c r="G80" s="172"/>
      <c r="H80" s="172"/>
    </row>
    <row r="81" spans="1:8" ht="15" customHeight="1">
      <c r="A81" s="64" t="s">
        <v>1995</v>
      </c>
      <c r="B81" s="137" t="s">
        <v>1996</v>
      </c>
      <c r="C81" s="138" t="s">
        <v>859</v>
      </c>
      <c r="D81" s="173">
        <v>1</v>
      </c>
      <c r="E81" s="172" t="s">
        <v>1902</v>
      </c>
      <c r="F81" s="172" t="s">
        <v>1902</v>
      </c>
      <c r="G81" s="172" t="s">
        <v>2253</v>
      </c>
      <c r="H81" s="172" t="s">
        <v>1902</v>
      </c>
    </row>
    <row r="82" spans="1:8" ht="15" customHeight="1">
      <c r="A82" s="65" t="s">
        <v>146</v>
      </c>
      <c r="B82" s="137" t="s">
        <v>894</v>
      </c>
      <c r="C82" s="138" t="s">
        <v>1988</v>
      </c>
      <c r="D82" s="173">
        <v>3</v>
      </c>
      <c r="E82" s="172"/>
      <c r="F82" s="172">
        <v>278853</v>
      </c>
      <c r="G82" s="172"/>
      <c r="H82" s="172"/>
    </row>
    <row r="83" spans="1:8" ht="15" customHeight="1">
      <c r="A83" s="65" t="s">
        <v>147</v>
      </c>
      <c r="B83" s="137" t="s">
        <v>895</v>
      </c>
      <c r="C83" s="138" t="s">
        <v>844</v>
      </c>
      <c r="D83" s="173">
        <v>1</v>
      </c>
      <c r="E83" s="172" t="s">
        <v>1902</v>
      </c>
      <c r="F83" s="172" t="s">
        <v>1902</v>
      </c>
      <c r="G83" s="172"/>
      <c r="H83" s="172"/>
    </row>
    <row r="84" spans="1:8" ht="15" customHeight="1">
      <c r="A84" s="65" t="s">
        <v>148</v>
      </c>
      <c r="B84" s="137" t="s">
        <v>896</v>
      </c>
      <c r="C84" s="138" t="s">
        <v>1988</v>
      </c>
      <c r="D84" s="173">
        <v>1</v>
      </c>
      <c r="E84" s="172"/>
      <c r="F84" s="172" t="s">
        <v>1902</v>
      </c>
      <c r="G84" s="172"/>
      <c r="H84" s="172"/>
    </row>
    <row r="85" spans="1:8" ht="15" customHeight="1">
      <c r="A85" s="65" t="s">
        <v>1927</v>
      </c>
      <c r="B85" s="137" t="s">
        <v>1909</v>
      </c>
      <c r="C85" s="138" t="s">
        <v>1988</v>
      </c>
      <c r="D85" s="173">
        <v>1</v>
      </c>
      <c r="E85" s="172"/>
      <c r="F85" s="172" t="s">
        <v>1902</v>
      </c>
      <c r="G85" s="172"/>
      <c r="H85" s="172"/>
    </row>
    <row r="86" spans="1:8" ht="15" customHeight="1">
      <c r="A86" s="65" t="s">
        <v>149</v>
      </c>
      <c r="B86" s="137" t="s">
        <v>897</v>
      </c>
      <c r="C86" s="138" t="s">
        <v>1988</v>
      </c>
      <c r="D86" s="173">
        <v>4</v>
      </c>
      <c r="E86" s="172"/>
      <c r="F86" s="172">
        <v>22990</v>
      </c>
      <c r="G86" s="172"/>
      <c r="H86" s="172"/>
    </row>
    <row r="87" spans="1:8" ht="15" customHeight="1">
      <c r="A87" s="65" t="s">
        <v>1997</v>
      </c>
      <c r="B87" s="137" t="s">
        <v>1998</v>
      </c>
      <c r="C87" s="138" t="s">
        <v>844</v>
      </c>
      <c r="D87" s="173">
        <v>1</v>
      </c>
      <c r="E87" s="172" t="s">
        <v>1902</v>
      </c>
      <c r="F87" s="172" t="s">
        <v>1902</v>
      </c>
      <c r="G87" s="172"/>
      <c r="H87" s="172"/>
    </row>
    <row r="88" spans="1:8" ht="15" customHeight="1">
      <c r="A88" s="65" t="s">
        <v>1928</v>
      </c>
      <c r="B88" s="137" t="s">
        <v>1910</v>
      </c>
      <c r="C88" s="138" t="s">
        <v>1988</v>
      </c>
      <c r="D88" s="173">
        <v>1</v>
      </c>
      <c r="E88" s="172"/>
      <c r="F88" s="172" t="s">
        <v>1902</v>
      </c>
      <c r="G88" s="172"/>
      <c r="H88" s="172"/>
    </row>
    <row r="89" spans="1:8" ht="15" customHeight="1">
      <c r="A89" s="65" t="s">
        <v>150</v>
      </c>
      <c r="B89" s="137" t="s">
        <v>1423</v>
      </c>
      <c r="C89" s="138" t="s">
        <v>898</v>
      </c>
      <c r="D89" s="173">
        <v>1</v>
      </c>
      <c r="E89" s="172" t="s">
        <v>1902</v>
      </c>
      <c r="F89" s="172" t="s">
        <v>1902</v>
      </c>
      <c r="G89" s="172"/>
      <c r="H89" s="172"/>
    </row>
    <row r="90" spans="1:8" ht="15" customHeight="1">
      <c r="A90" s="65" t="s">
        <v>151</v>
      </c>
      <c r="B90" s="137" t="s">
        <v>1424</v>
      </c>
      <c r="C90" s="138" t="s">
        <v>898</v>
      </c>
      <c r="D90" s="173">
        <v>1</v>
      </c>
      <c r="E90" s="172" t="s">
        <v>1902</v>
      </c>
      <c r="F90" s="172" t="s">
        <v>1902</v>
      </c>
      <c r="G90" s="172"/>
      <c r="H90" s="172"/>
    </row>
    <row r="91" spans="1:8" ht="15" customHeight="1">
      <c r="A91" s="65" t="s">
        <v>1657</v>
      </c>
      <c r="B91" s="137" t="s">
        <v>1658</v>
      </c>
      <c r="C91" s="138" t="s">
        <v>898</v>
      </c>
      <c r="D91" s="173">
        <v>2</v>
      </c>
      <c r="E91" s="172" t="s">
        <v>1902</v>
      </c>
      <c r="F91" s="172" t="s">
        <v>1902</v>
      </c>
      <c r="G91" s="172" t="s">
        <v>2253</v>
      </c>
      <c r="H91" s="172" t="s">
        <v>1902</v>
      </c>
    </row>
    <row r="92" spans="1:8" ht="15" customHeight="1">
      <c r="A92" s="65" t="s">
        <v>152</v>
      </c>
      <c r="B92" s="137" t="s">
        <v>899</v>
      </c>
      <c r="C92" s="138" t="s">
        <v>898</v>
      </c>
      <c r="D92" s="173">
        <v>4</v>
      </c>
      <c r="E92" s="172">
        <v>2449</v>
      </c>
      <c r="F92" s="172">
        <v>163137</v>
      </c>
      <c r="G92" s="172">
        <v>309</v>
      </c>
      <c r="H92" s="172">
        <v>34727</v>
      </c>
    </row>
    <row r="93" spans="1:8" ht="15" customHeight="1">
      <c r="A93" s="65" t="s">
        <v>153</v>
      </c>
      <c r="B93" s="137" t="s">
        <v>900</v>
      </c>
      <c r="C93" s="138" t="s">
        <v>898</v>
      </c>
      <c r="D93" s="173">
        <v>8</v>
      </c>
      <c r="E93" s="172">
        <v>61</v>
      </c>
      <c r="F93" s="172">
        <v>15411</v>
      </c>
      <c r="G93" s="172">
        <v>11</v>
      </c>
      <c r="H93" s="172">
        <v>1234</v>
      </c>
    </row>
    <row r="94" spans="1:8" ht="15" customHeight="1">
      <c r="A94" s="65" t="s">
        <v>154</v>
      </c>
      <c r="B94" s="137" t="s">
        <v>1425</v>
      </c>
      <c r="C94" s="138" t="s">
        <v>898</v>
      </c>
      <c r="D94" s="173">
        <v>2</v>
      </c>
      <c r="E94" s="172" t="s">
        <v>1902</v>
      </c>
      <c r="F94" s="172" t="s">
        <v>1902</v>
      </c>
      <c r="G94" s="172"/>
      <c r="H94" s="172"/>
    </row>
    <row r="95" spans="1:8" ht="15" customHeight="1">
      <c r="A95" s="65" t="s">
        <v>155</v>
      </c>
      <c r="B95" s="137" t="s">
        <v>901</v>
      </c>
      <c r="C95" s="138" t="s">
        <v>898</v>
      </c>
      <c r="D95" s="173">
        <v>4</v>
      </c>
      <c r="E95" s="172">
        <v>121</v>
      </c>
      <c r="F95" s="172">
        <v>22620</v>
      </c>
      <c r="G95" s="172"/>
      <c r="H95" s="172"/>
    </row>
    <row r="96" spans="1:8" ht="15" customHeight="1">
      <c r="A96" s="65" t="s">
        <v>156</v>
      </c>
      <c r="B96" s="137" t="s">
        <v>902</v>
      </c>
      <c r="C96" s="138" t="s">
        <v>898</v>
      </c>
      <c r="D96" s="173">
        <v>5</v>
      </c>
      <c r="E96" s="172">
        <v>760</v>
      </c>
      <c r="F96" s="172">
        <v>44917</v>
      </c>
      <c r="G96" s="172"/>
      <c r="H96" s="172"/>
    </row>
    <row r="97" spans="1:8" ht="15" customHeight="1">
      <c r="A97" s="65" t="s">
        <v>1999</v>
      </c>
      <c r="B97" s="137" t="s">
        <v>2000</v>
      </c>
      <c r="C97" s="138" t="s">
        <v>898</v>
      </c>
      <c r="D97" s="173">
        <v>1</v>
      </c>
      <c r="E97" s="172" t="s">
        <v>1902</v>
      </c>
      <c r="F97" s="172" t="s">
        <v>1902</v>
      </c>
      <c r="G97" s="172"/>
      <c r="H97" s="172"/>
    </row>
    <row r="98" spans="1:8" ht="15" customHeight="1">
      <c r="A98" s="65" t="s">
        <v>157</v>
      </c>
      <c r="B98" s="137" t="s">
        <v>903</v>
      </c>
      <c r="C98" s="138" t="s">
        <v>898</v>
      </c>
      <c r="D98" s="173">
        <v>2</v>
      </c>
      <c r="E98" s="172" t="s">
        <v>1902</v>
      </c>
      <c r="F98" s="172" t="s">
        <v>1902</v>
      </c>
      <c r="G98" s="172"/>
      <c r="H98" s="172"/>
    </row>
    <row r="99" spans="1:8" ht="15" customHeight="1">
      <c r="A99" s="64" t="s">
        <v>158</v>
      </c>
      <c r="B99" s="137" t="s">
        <v>904</v>
      </c>
      <c r="C99" s="138" t="s">
        <v>898</v>
      </c>
      <c r="D99" s="173">
        <v>10</v>
      </c>
      <c r="E99" s="172">
        <v>4253</v>
      </c>
      <c r="F99" s="172">
        <v>162002</v>
      </c>
      <c r="G99" s="172"/>
      <c r="H99" s="172"/>
    </row>
    <row r="100" spans="1:8" ht="15" customHeight="1">
      <c r="A100" s="64" t="s">
        <v>1735</v>
      </c>
      <c r="B100" s="137" t="s">
        <v>1736</v>
      </c>
      <c r="C100" s="138" t="s">
        <v>1988</v>
      </c>
      <c r="D100" s="173">
        <v>1</v>
      </c>
      <c r="E100" s="172"/>
      <c r="F100" s="172" t="s">
        <v>1902</v>
      </c>
      <c r="G100" s="172"/>
      <c r="H100" s="172"/>
    </row>
    <row r="101" spans="1:8" ht="15" customHeight="1">
      <c r="A101" s="65" t="s">
        <v>159</v>
      </c>
      <c r="B101" s="137" t="s">
        <v>1426</v>
      </c>
      <c r="C101" s="138" t="s">
        <v>898</v>
      </c>
      <c r="D101" s="173">
        <v>1</v>
      </c>
      <c r="E101" s="172" t="s">
        <v>1902</v>
      </c>
      <c r="F101" s="172" t="s">
        <v>1902</v>
      </c>
      <c r="G101" s="172"/>
      <c r="H101" s="172"/>
    </row>
    <row r="102" spans="1:8" ht="15" customHeight="1">
      <c r="A102" s="65" t="s">
        <v>160</v>
      </c>
      <c r="B102" s="137" t="s">
        <v>905</v>
      </c>
      <c r="C102" s="138" t="s">
        <v>1988</v>
      </c>
      <c r="D102" s="173">
        <v>1</v>
      </c>
      <c r="E102" s="172"/>
      <c r="F102" s="172" t="s">
        <v>1902</v>
      </c>
      <c r="G102" s="172"/>
      <c r="H102" s="172" t="s">
        <v>1902</v>
      </c>
    </row>
    <row r="103" spans="1:8" ht="15" customHeight="1">
      <c r="A103" s="65" t="s">
        <v>2001</v>
      </c>
      <c r="B103" s="137" t="s">
        <v>2002</v>
      </c>
      <c r="C103" s="138" t="s">
        <v>906</v>
      </c>
      <c r="D103" s="173">
        <v>1</v>
      </c>
      <c r="E103" s="172" t="s">
        <v>1902</v>
      </c>
      <c r="F103" s="172" t="s">
        <v>1902</v>
      </c>
      <c r="G103" s="172"/>
      <c r="H103" s="172"/>
    </row>
    <row r="104" spans="1:8" ht="15" customHeight="1">
      <c r="A104" s="65" t="s">
        <v>2003</v>
      </c>
      <c r="B104" s="137" t="s">
        <v>2004</v>
      </c>
      <c r="C104" s="138" t="s">
        <v>906</v>
      </c>
      <c r="D104" s="173">
        <v>1</v>
      </c>
      <c r="E104" s="172" t="s">
        <v>1902</v>
      </c>
      <c r="F104" s="172" t="s">
        <v>1902</v>
      </c>
      <c r="G104" s="172"/>
      <c r="H104" s="172"/>
    </row>
    <row r="105" spans="1:8" ht="15" customHeight="1">
      <c r="A105" s="65" t="s">
        <v>161</v>
      </c>
      <c r="B105" s="137" t="s">
        <v>1427</v>
      </c>
      <c r="C105" s="138" t="s">
        <v>906</v>
      </c>
      <c r="D105" s="173">
        <v>4</v>
      </c>
      <c r="E105" s="172">
        <v>47425</v>
      </c>
      <c r="F105" s="172">
        <v>58803</v>
      </c>
      <c r="G105" s="172">
        <v>8106</v>
      </c>
      <c r="H105" s="172">
        <v>2458</v>
      </c>
    </row>
    <row r="106" spans="1:8" ht="15" customHeight="1">
      <c r="A106" s="65" t="s">
        <v>162</v>
      </c>
      <c r="B106" s="137" t="s">
        <v>1428</v>
      </c>
      <c r="C106" s="138" t="s">
        <v>906</v>
      </c>
      <c r="D106" s="173">
        <v>3</v>
      </c>
      <c r="E106" s="172">
        <v>3897</v>
      </c>
      <c r="F106" s="172">
        <v>1415</v>
      </c>
      <c r="G106" s="172"/>
      <c r="H106" s="172"/>
    </row>
    <row r="107" spans="1:8" ht="15" customHeight="1">
      <c r="A107" s="64" t="s">
        <v>163</v>
      </c>
      <c r="B107" s="137" t="s">
        <v>1429</v>
      </c>
      <c r="C107" s="138" t="s">
        <v>907</v>
      </c>
      <c r="D107" s="173">
        <v>2</v>
      </c>
      <c r="E107" s="172" t="s">
        <v>1902</v>
      </c>
      <c r="F107" s="172" t="s">
        <v>1902</v>
      </c>
      <c r="G107" s="172"/>
      <c r="H107" s="172"/>
    </row>
    <row r="108" spans="1:8" ht="15" customHeight="1">
      <c r="A108" s="64" t="s">
        <v>164</v>
      </c>
      <c r="B108" s="137" t="s">
        <v>1430</v>
      </c>
      <c r="C108" s="138" t="s">
        <v>908</v>
      </c>
      <c r="D108" s="173">
        <v>3</v>
      </c>
      <c r="E108" s="172">
        <v>1548</v>
      </c>
      <c r="F108" s="172">
        <v>1094</v>
      </c>
      <c r="G108" s="172">
        <v>89</v>
      </c>
      <c r="H108" s="172">
        <v>46</v>
      </c>
    </row>
    <row r="109" spans="1:8" ht="15" customHeight="1">
      <c r="A109" s="64" t="s">
        <v>1929</v>
      </c>
      <c r="B109" s="137" t="s">
        <v>1911</v>
      </c>
      <c r="C109" s="138" t="s">
        <v>908</v>
      </c>
      <c r="D109" s="173">
        <v>1</v>
      </c>
      <c r="E109" s="172" t="s">
        <v>1902</v>
      </c>
      <c r="F109" s="172" t="s">
        <v>1902</v>
      </c>
      <c r="G109" s="172"/>
      <c r="H109" s="172"/>
    </row>
    <row r="110" spans="1:8" ht="15" customHeight="1">
      <c r="A110" s="65" t="s">
        <v>2005</v>
      </c>
      <c r="B110" s="137" t="s">
        <v>2006</v>
      </c>
      <c r="C110" s="138" t="s">
        <v>907</v>
      </c>
      <c r="D110" s="173">
        <v>1</v>
      </c>
      <c r="E110" s="172" t="s">
        <v>1902</v>
      </c>
      <c r="F110" s="172" t="s">
        <v>1902</v>
      </c>
      <c r="G110" s="172" t="s">
        <v>2253</v>
      </c>
      <c r="H110" s="172" t="s">
        <v>1902</v>
      </c>
    </row>
    <row r="111" spans="1:8" ht="15" customHeight="1">
      <c r="A111" s="65" t="s">
        <v>165</v>
      </c>
      <c r="B111" s="137" t="s">
        <v>1431</v>
      </c>
      <c r="C111" s="138" t="s">
        <v>1988</v>
      </c>
      <c r="D111" s="173">
        <v>1</v>
      </c>
      <c r="E111" s="172"/>
      <c r="F111" s="172" t="s">
        <v>1902</v>
      </c>
      <c r="G111" s="172"/>
      <c r="H111" s="172"/>
    </row>
    <row r="112" spans="1:8" ht="15" customHeight="1">
      <c r="A112" s="65" t="s">
        <v>1737</v>
      </c>
      <c r="B112" s="137" t="s">
        <v>1738</v>
      </c>
      <c r="C112" s="138" t="s">
        <v>1988</v>
      </c>
      <c r="D112" s="173">
        <v>1</v>
      </c>
      <c r="E112" s="172"/>
      <c r="F112" s="172" t="s">
        <v>1902</v>
      </c>
      <c r="G112" s="172"/>
      <c r="H112" s="172"/>
    </row>
    <row r="113" spans="1:8" ht="15" customHeight="1">
      <c r="A113" s="65" t="s">
        <v>166</v>
      </c>
      <c r="B113" s="137" t="s">
        <v>910</v>
      </c>
      <c r="C113" s="138" t="s">
        <v>1988</v>
      </c>
      <c r="D113" s="173">
        <v>1</v>
      </c>
      <c r="E113" s="172"/>
      <c r="F113" s="172" t="s">
        <v>1902</v>
      </c>
      <c r="G113" s="172"/>
      <c r="H113" s="172"/>
    </row>
    <row r="114" spans="1:8" ht="15" customHeight="1">
      <c r="A114" s="65" t="s">
        <v>167</v>
      </c>
      <c r="B114" s="137" t="s">
        <v>1432</v>
      </c>
      <c r="C114" s="138" t="s">
        <v>909</v>
      </c>
      <c r="D114" s="173">
        <v>2</v>
      </c>
      <c r="E114" s="172" t="s">
        <v>1902</v>
      </c>
      <c r="F114" s="172" t="s">
        <v>1902</v>
      </c>
      <c r="G114" s="172" t="s">
        <v>2253</v>
      </c>
      <c r="H114" s="172" t="s">
        <v>1902</v>
      </c>
    </row>
    <row r="115" spans="1:8" ht="15" customHeight="1">
      <c r="A115" s="64" t="s">
        <v>168</v>
      </c>
      <c r="B115" s="137" t="s">
        <v>911</v>
      </c>
      <c r="C115" s="138" t="s">
        <v>909</v>
      </c>
      <c r="D115" s="173">
        <v>3</v>
      </c>
      <c r="E115" s="172">
        <v>2749</v>
      </c>
      <c r="F115" s="172">
        <v>6779</v>
      </c>
      <c r="G115" s="172"/>
      <c r="H115" s="172"/>
    </row>
    <row r="116" spans="1:8" ht="15" customHeight="1">
      <c r="A116" s="65" t="s">
        <v>169</v>
      </c>
      <c r="B116" s="137" t="s">
        <v>912</v>
      </c>
      <c r="C116" s="138" t="s">
        <v>909</v>
      </c>
      <c r="D116" s="173">
        <v>11</v>
      </c>
      <c r="E116" s="172">
        <v>57115</v>
      </c>
      <c r="F116" s="172">
        <v>171690</v>
      </c>
      <c r="G116" s="172">
        <v>1796</v>
      </c>
      <c r="H116" s="172">
        <v>7002</v>
      </c>
    </row>
    <row r="117" spans="1:8" ht="15" customHeight="1">
      <c r="A117" s="65" t="s">
        <v>170</v>
      </c>
      <c r="B117" s="137" t="s">
        <v>913</v>
      </c>
      <c r="C117" s="138" t="s">
        <v>909</v>
      </c>
      <c r="D117" s="173">
        <v>1</v>
      </c>
      <c r="E117" s="172" t="s">
        <v>1902</v>
      </c>
      <c r="F117" s="172" t="s">
        <v>1902</v>
      </c>
      <c r="G117" s="172"/>
      <c r="H117" s="172"/>
    </row>
    <row r="118" spans="1:8" ht="15" customHeight="1">
      <c r="A118" s="65" t="s">
        <v>171</v>
      </c>
      <c r="B118" s="137" t="s">
        <v>914</v>
      </c>
      <c r="C118" s="138" t="s">
        <v>1988</v>
      </c>
      <c r="D118" s="173">
        <v>2</v>
      </c>
      <c r="E118" s="172"/>
      <c r="F118" s="172" t="s">
        <v>1902</v>
      </c>
      <c r="G118" s="172"/>
      <c r="H118" s="172" t="s">
        <v>1902</v>
      </c>
    </row>
    <row r="119" spans="1:8" ht="15" customHeight="1">
      <c r="A119" s="64" t="s">
        <v>172</v>
      </c>
      <c r="B119" s="137" t="s">
        <v>4</v>
      </c>
      <c r="C119" s="138" t="s">
        <v>5</v>
      </c>
      <c r="D119" s="173">
        <v>3</v>
      </c>
      <c r="E119" s="172">
        <v>41</v>
      </c>
      <c r="F119" s="172">
        <v>3870</v>
      </c>
      <c r="G119" s="172"/>
      <c r="H119" s="172"/>
    </row>
    <row r="120" spans="1:8" ht="15" customHeight="1">
      <c r="A120" s="64" t="s">
        <v>173</v>
      </c>
      <c r="B120" s="137" t="s">
        <v>1433</v>
      </c>
      <c r="C120" s="138" t="s">
        <v>915</v>
      </c>
      <c r="D120" s="173">
        <v>3</v>
      </c>
      <c r="E120" s="172">
        <v>45</v>
      </c>
      <c r="F120" s="172">
        <v>28830</v>
      </c>
      <c r="G120" s="172">
        <v>70</v>
      </c>
      <c r="H120" s="172">
        <v>2161</v>
      </c>
    </row>
    <row r="121" spans="1:8" ht="15" customHeight="1">
      <c r="A121" s="64" t="s">
        <v>174</v>
      </c>
      <c r="B121" s="137" t="s">
        <v>916</v>
      </c>
      <c r="C121" s="138" t="s">
        <v>1988</v>
      </c>
      <c r="D121" s="173">
        <v>5</v>
      </c>
      <c r="E121" s="172"/>
      <c r="F121" s="172">
        <v>3256</v>
      </c>
      <c r="G121" s="172"/>
      <c r="H121" s="172">
        <v>1172</v>
      </c>
    </row>
    <row r="122" spans="1:8" ht="15" customHeight="1">
      <c r="A122" s="64" t="s">
        <v>175</v>
      </c>
      <c r="B122" s="137" t="s">
        <v>917</v>
      </c>
      <c r="C122" s="138" t="s">
        <v>1988</v>
      </c>
      <c r="D122" s="173">
        <v>5</v>
      </c>
      <c r="E122" s="172"/>
      <c r="F122" s="172">
        <v>254381</v>
      </c>
      <c r="G122" s="172"/>
      <c r="H122" s="172">
        <v>2117</v>
      </c>
    </row>
    <row r="123" spans="1:8" ht="15" customHeight="1">
      <c r="A123" s="64" t="s">
        <v>176</v>
      </c>
      <c r="B123" s="137" t="s">
        <v>918</v>
      </c>
      <c r="C123" s="138" t="s">
        <v>1988</v>
      </c>
      <c r="D123" s="173">
        <v>4</v>
      </c>
      <c r="E123" s="172"/>
      <c r="F123" s="172">
        <v>33114</v>
      </c>
      <c r="G123" s="172"/>
      <c r="H123" s="172">
        <v>4</v>
      </c>
    </row>
    <row r="124" spans="1:8" ht="15" customHeight="1">
      <c r="A124" s="64" t="s">
        <v>2007</v>
      </c>
      <c r="B124" s="137" t="s">
        <v>2008</v>
      </c>
      <c r="C124" s="138" t="s">
        <v>1988</v>
      </c>
      <c r="D124" s="173">
        <v>1</v>
      </c>
      <c r="E124" s="172"/>
      <c r="F124" s="172" t="s">
        <v>1902</v>
      </c>
      <c r="G124" s="172"/>
      <c r="H124" s="172"/>
    </row>
    <row r="125" spans="1:8" ht="15" customHeight="1">
      <c r="A125" s="64" t="s">
        <v>177</v>
      </c>
      <c r="B125" s="137" t="s">
        <v>919</v>
      </c>
      <c r="C125" s="138" t="s">
        <v>1988</v>
      </c>
      <c r="D125" s="173">
        <v>1</v>
      </c>
      <c r="E125" s="172"/>
      <c r="F125" s="172" t="s">
        <v>1902</v>
      </c>
      <c r="G125" s="172"/>
      <c r="H125" s="172"/>
    </row>
    <row r="126" spans="1:8" ht="15" customHeight="1">
      <c r="A126" s="64" t="s">
        <v>178</v>
      </c>
      <c r="B126" s="137" t="s">
        <v>930</v>
      </c>
      <c r="C126" s="138" t="s">
        <v>1988</v>
      </c>
      <c r="D126" s="173">
        <v>1</v>
      </c>
      <c r="E126" s="172"/>
      <c r="F126" s="172" t="s">
        <v>1902</v>
      </c>
      <c r="G126" s="172"/>
      <c r="H126" s="172"/>
    </row>
    <row r="127" spans="1:8" ht="15" customHeight="1">
      <c r="A127" s="66" t="s">
        <v>2009</v>
      </c>
      <c r="B127" s="137" t="s">
        <v>2010</v>
      </c>
      <c r="C127" s="138" t="s">
        <v>1988</v>
      </c>
      <c r="D127" s="173">
        <v>1</v>
      </c>
      <c r="E127" s="172"/>
      <c r="F127" s="172" t="s">
        <v>1902</v>
      </c>
      <c r="G127" s="172"/>
      <c r="H127" s="172"/>
    </row>
    <row r="128" spans="1:8" ht="15" customHeight="1">
      <c r="A128" s="66" t="s">
        <v>2011</v>
      </c>
      <c r="B128" s="137" t="s">
        <v>2012</v>
      </c>
      <c r="C128" s="138" t="s">
        <v>1988</v>
      </c>
      <c r="D128" s="173">
        <v>2</v>
      </c>
      <c r="E128" s="172"/>
      <c r="F128" s="172" t="s">
        <v>1902</v>
      </c>
      <c r="G128" s="172"/>
      <c r="H128" s="172"/>
    </row>
    <row r="129" spans="1:8" ht="15" customHeight="1">
      <c r="A129" s="66" t="s">
        <v>179</v>
      </c>
      <c r="B129" s="137" t="s">
        <v>931</v>
      </c>
      <c r="C129" s="138" t="s">
        <v>1988</v>
      </c>
      <c r="D129" s="173">
        <v>9</v>
      </c>
      <c r="E129" s="172"/>
      <c r="F129" s="172">
        <v>160655</v>
      </c>
      <c r="G129" s="172"/>
      <c r="H129" s="172">
        <v>4177</v>
      </c>
    </row>
    <row r="130" spans="1:8" ht="15" customHeight="1">
      <c r="A130" s="64" t="s">
        <v>180</v>
      </c>
      <c r="B130" s="137" t="s">
        <v>932</v>
      </c>
      <c r="C130" s="138" t="s">
        <v>921</v>
      </c>
      <c r="D130" s="173">
        <v>8</v>
      </c>
      <c r="E130" s="172">
        <v>7873</v>
      </c>
      <c r="F130" s="172">
        <v>42526</v>
      </c>
      <c r="G130" s="172"/>
      <c r="H130" s="172"/>
    </row>
    <row r="131" spans="1:8" ht="15" customHeight="1">
      <c r="A131" s="64" t="s">
        <v>181</v>
      </c>
      <c r="B131" s="137" t="s">
        <v>933</v>
      </c>
      <c r="C131" s="138" t="s">
        <v>921</v>
      </c>
      <c r="D131" s="173">
        <v>5</v>
      </c>
      <c r="E131" s="172">
        <v>1622</v>
      </c>
      <c r="F131" s="172">
        <v>7695</v>
      </c>
      <c r="G131" s="172"/>
      <c r="H131" s="172"/>
    </row>
    <row r="132" spans="1:8" ht="15" customHeight="1">
      <c r="A132" s="64" t="s">
        <v>182</v>
      </c>
      <c r="B132" s="137" t="s">
        <v>934</v>
      </c>
      <c r="C132" s="138" t="s">
        <v>921</v>
      </c>
      <c r="D132" s="173">
        <v>5</v>
      </c>
      <c r="E132" s="172">
        <v>3278</v>
      </c>
      <c r="F132" s="172">
        <v>16936</v>
      </c>
      <c r="G132" s="172"/>
      <c r="H132" s="172"/>
    </row>
    <row r="133" spans="1:8" ht="15" customHeight="1">
      <c r="A133" s="64" t="s">
        <v>183</v>
      </c>
      <c r="B133" s="137" t="s">
        <v>935</v>
      </c>
      <c r="C133" s="138" t="s">
        <v>1988</v>
      </c>
      <c r="D133" s="173">
        <v>4</v>
      </c>
      <c r="E133" s="172"/>
      <c r="F133" s="172">
        <v>10362</v>
      </c>
      <c r="G133" s="172"/>
      <c r="H133" s="172"/>
    </row>
    <row r="134" spans="1:8" ht="15" customHeight="1">
      <c r="A134" s="64" t="s">
        <v>184</v>
      </c>
      <c r="B134" s="137" t="s">
        <v>936</v>
      </c>
      <c r="C134" s="138" t="s">
        <v>1988</v>
      </c>
      <c r="D134" s="173">
        <v>2</v>
      </c>
      <c r="E134" s="172"/>
      <c r="F134" s="172" t="s">
        <v>1902</v>
      </c>
      <c r="G134" s="172"/>
      <c r="H134" s="172"/>
    </row>
    <row r="135" spans="1:8" ht="15" customHeight="1">
      <c r="A135" s="64" t="s">
        <v>185</v>
      </c>
      <c r="B135" s="137" t="s">
        <v>937</v>
      </c>
      <c r="C135" s="138" t="s">
        <v>1988</v>
      </c>
      <c r="D135" s="173">
        <v>1</v>
      </c>
      <c r="E135" s="172"/>
      <c r="F135" s="172" t="s">
        <v>1902</v>
      </c>
      <c r="G135" s="172"/>
      <c r="H135" s="172"/>
    </row>
    <row r="136" spans="1:8" ht="15" customHeight="1">
      <c r="A136" s="64" t="s">
        <v>186</v>
      </c>
      <c r="B136" s="137" t="s">
        <v>938</v>
      </c>
      <c r="C136" s="138" t="s">
        <v>1988</v>
      </c>
      <c r="D136" s="173">
        <v>5</v>
      </c>
      <c r="E136" s="172"/>
      <c r="F136" s="172">
        <v>4315</v>
      </c>
      <c r="G136" s="172"/>
      <c r="H136" s="172"/>
    </row>
    <row r="137" spans="1:8" ht="15" customHeight="1">
      <c r="A137" s="64" t="s">
        <v>187</v>
      </c>
      <c r="B137" s="137" t="s">
        <v>939</v>
      </c>
      <c r="C137" s="138" t="s">
        <v>1988</v>
      </c>
      <c r="D137" s="173">
        <v>9</v>
      </c>
      <c r="E137" s="172"/>
      <c r="F137" s="172">
        <v>115662</v>
      </c>
      <c r="G137" s="172"/>
      <c r="H137" s="172"/>
    </row>
    <row r="138" spans="1:8" ht="15" customHeight="1">
      <c r="A138" s="64" t="s">
        <v>1659</v>
      </c>
      <c r="B138" s="137" t="s">
        <v>1660</v>
      </c>
      <c r="C138" s="138" t="s">
        <v>1988</v>
      </c>
      <c r="D138" s="173">
        <v>1</v>
      </c>
      <c r="E138" s="172"/>
      <c r="F138" s="172" t="s">
        <v>1902</v>
      </c>
      <c r="G138" s="172"/>
      <c r="H138" s="172"/>
    </row>
    <row r="139" spans="1:8" ht="15" customHeight="1">
      <c r="A139" s="64" t="s">
        <v>188</v>
      </c>
      <c r="B139" s="137" t="s">
        <v>1435</v>
      </c>
      <c r="C139" s="138" t="s">
        <v>1988</v>
      </c>
      <c r="D139" s="173">
        <v>5</v>
      </c>
      <c r="E139" s="172"/>
      <c r="F139" s="172">
        <v>40413</v>
      </c>
      <c r="G139" s="172"/>
      <c r="H139" s="172">
        <v>820</v>
      </c>
    </row>
    <row r="140" spans="1:8" ht="15" customHeight="1">
      <c r="A140" s="64" t="s">
        <v>189</v>
      </c>
      <c r="B140" s="137" t="s">
        <v>190</v>
      </c>
      <c r="C140" s="138" t="s">
        <v>1988</v>
      </c>
      <c r="D140" s="173">
        <v>1</v>
      </c>
      <c r="E140" s="172"/>
      <c r="F140" s="172" t="s">
        <v>1902</v>
      </c>
      <c r="G140" s="172"/>
      <c r="H140" s="172"/>
    </row>
    <row r="141" spans="1:8" ht="15" customHeight="1">
      <c r="A141" s="64" t="s">
        <v>191</v>
      </c>
      <c r="B141" s="137" t="s">
        <v>940</v>
      </c>
      <c r="C141" s="138" t="s">
        <v>1988</v>
      </c>
      <c r="D141" s="173">
        <v>2</v>
      </c>
      <c r="E141" s="172"/>
      <c r="F141" s="172" t="s">
        <v>1902</v>
      </c>
      <c r="G141" s="172"/>
      <c r="H141" s="172"/>
    </row>
    <row r="142" spans="1:8" ht="15" customHeight="1">
      <c r="A142" s="64" t="s">
        <v>192</v>
      </c>
      <c r="B142" s="137" t="s">
        <v>941</v>
      </c>
      <c r="C142" s="138" t="s">
        <v>1988</v>
      </c>
      <c r="D142" s="173">
        <v>3</v>
      </c>
      <c r="E142" s="172"/>
      <c r="F142" s="172">
        <v>203807</v>
      </c>
      <c r="G142" s="172"/>
      <c r="H142" s="172">
        <v>6682</v>
      </c>
    </row>
    <row r="143" spans="1:8" ht="15" customHeight="1">
      <c r="A143" s="64" t="s">
        <v>1930</v>
      </c>
      <c r="B143" s="137" t="s">
        <v>1912</v>
      </c>
      <c r="C143" s="138" t="s">
        <v>1988</v>
      </c>
      <c r="D143" s="173">
        <v>1</v>
      </c>
      <c r="E143" s="172"/>
      <c r="F143" s="172" t="s">
        <v>1902</v>
      </c>
      <c r="G143" s="172"/>
      <c r="H143" s="172"/>
    </row>
    <row r="144" spans="1:8" ht="15" customHeight="1">
      <c r="A144" s="64" t="s">
        <v>1931</v>
      </c>
      <c r="B144" s="137" t="s">
        <v>1434</v>
      </c>
      <c r="C144" s="138" t="s">
        <v>1988</v>
      </c>
      <c r="D144" s="173">
        <v>1</v>
      </c>
      <c r="E144" s="172"/>
      <c r="F144" s="172" t="s">
        <v>1902</v>
      </c>
      <c r="G144" s="172"/>
      <c r="H144" s="172"/>
    </row>
    <row r="145" spans="1:8" ht="15" customHeight="1">
      <c r="A145" s="64" t="s">
        <v>193</v>
      </c>
      <c r="B145" s="137" t="s">
        <v>942</v>
      </c>
      <c r="C145" s="138" t="s">
        <v>1988</v>
      </c>
      <c r="D145" s="173">
        <v>4</v>
      </c>
      <c r="E145" s="172"/>
      <c r="F145" s="172">
        <v>25696</v>
      </c>
      <c r="G145" s="172"/>
      <c r="H145" s="172"/>
    </row>
    <row r="146" spans="1:8" ht="15" customHeight="1">
      <c r="A146" s="64" t="s">
        <v>194</v>
      </c>
      <c r="B146" s="137" t="s">
        <v>1436</v>
      </c>
      <c r="C146" s="138" t="s">
        <v>1988</v>
      </c>
      <c r="D146" s="173">
        <v>8</v>
      </c>
      <c r="E146" s="172"/>
      <c r="F146" s="172">
        <v>71312</v>
      </c>
      <c r="G146" s="172"/>
      <c r="H146" s="172"/>
    </row>
    <row r="147" spans="1:8" ht="15" customHeight="1">
      <c r="A147" s="64" t="s">
        <v>195</v>
      </c>
      <c r="B147" s="137" t="s">
        <v>943</v>
      </c>
      <c r="C147" s="138" t="s">
        <v>1988</v>
      </c>
      <c r="D147" s="173">
        <v>7</v>
      </c>
      <c r="E147" s="172"/>
      <c r="F147" s="172">
        <v>35209</v>
      </c>
      <c r="G147" s="172"/>
      <c r="H147" s="172">
        <v>56</v>
      </c>
    </row>
    <row r="148" spans="1:8" ht="15" customHeight="1">
      <c r="A148" s="64" t="s">
        <v>196</v>
      </c>
      <c r="B148" s="137" t="s">
        <v>944</v>
      </c>
      <c r="C148" s="138" t="s">
        <v>1988</v>
      </c>
      <c r="D148" s="173">
        <v>6</v>
      </c>
      <c r="E148" s="172"/>
      <c r="F148" s="172">
        <v>131547</v>
      </c>
      <c r="G148" s="172"/>
      <c r="H148" s="172">
        <v>1780</v>
      </c>
    </row>
    <row r="149" spans="1:8" ht="15" customHeight="1">
      <c r="A149" s="64" t="s">
        <v>197</v>
      </c>
      <c r="B149" s="137" t="s">
        <v>945</v>
      </c>
      <c r="C149" s="138" t="s">
        <v>1988</v>
      </c>
      <c r="D149" s="173">
        <v>3</v>
      </c>
      <c r="E149" s="172"/>
      <c r="F149" s="172">
        <v>75599</v>
      </c>
      <c r="G149" s="172"/>
      <c r="H149" s="172">
        <v>890</v>
      </c>
    </row>
    <row r="150" spans="1:8" ht="15" customHeight="1">
      <c r="A150" s="64" t="s">
        <v>198</v>
      </c>
      <c r="B150" s="137" t="s">
        <v>946</v>
      </c>
      <c r="C150" s="138" t="s">
        <v>1988</v>
      </c>
      <c r="D150" s="173">
        <v>13</v>
      </c>
      <c r="E150" s="172"/>
      <c r="F150" s="172">
        <v>100898</v>
      </c>
      <c r="G150" s="172"/>
      <c r="H150" s="172">
        <v>305</v>
      </c>
    </row>
    <row r="151" spans="1:8" ht="15" customHeight="1">
      <c r="A151" s="64" t="s">
        <v>199</v>
      </c>
      <c r="B151" s="137" t="s">
        <v>1606</v>
      </c>
      <c r="C151" s="138" t="s">
        <v>1988</v>
      </c>
      <c r="D151" s="173">
        <v>1</v>
      </c>
      <c r="E151" s="172"/>
      <c r="F151" s="172" t="s">
        <v>1902</v>
      </c>
      <c r="G151" s="172"/>
      <c r="H151" s="172" t="s">
        <v>1902</v>
      </c>
    </row>
    <row r="152" spans="1:8" ht="15" customHeight="1">
      <c r="A152" s="64" t="s">
        <v>200</v>
      </c>
      <c r="B152" s="137" t="s">
        <v>947</v>
      </c>
      <c r="C152" s="138" t="s">
        <v>1988</v>
      </c>
      <c r="D152" s="173">
        <v>2</v>
      </c>
      <c r="E152" s="172"/>
      <c r="F152" s="172" t="s">
        <v>1902</v>
      </c>
      <c r="G152" s="172"/>
      <c r="H152" s="172" t="s">
        <v>1902</v>
      </c>
    </row>
    <row r="153" spans="1:8" ht="15" customHeight="1">
      <c r="A153" s="64" t="s">
        <v>201</v>
      </c>
      <c r="B153" s="137" t="s">
        <v>948</v>
      </c>
      <c r="C153" s="138" t="s">
        <v>1988</v>
      </c>
      <c r="D153" s="173">
        <v>9</v>
      </c>
      <c r="E153" s="172"/>
      <c r="F153" s="172">
        <v>74415</v>
      </c>
      <c r="G153" s="172"/>
      <c r="H153" s="172">
        <v>217</v>
      </c>
    </row>
    <row r="154" spans="1:8" ht="15" customHeight="1">
      <c r="A154" s="64" t="s">
        <v>202</v>
      </c>
      <c r="B154" s="137" t="s">
        <v>949</v>
      </c>
      <c r="C154" s="138" t="s">
        <v>1988</v>
      </c>
      <c r="D154" s="173">
        <v>1</v>
      </c>
      <c r="E154" s="172"/>
      <c r="F154" s="172" t="s">
        <v>1902</v>
      </c>
      <c r="G154" s="172"/>
      <c r="H154" s="172"/>
    </row>
    <row r="155" spans="1:8" ht="15" customHeight="1">
      <c r="A155" s="64" t="s">
        <v>203</v>
      </c>
      <c r="B155" s="137" t="s">
        <v>950</v>
      </c>
      <c r="C155" s="138" t="s">
        <v>1988</v>
      </c>
      <c r="D155" s="173">
        <v>2</v>
      </c>
      <c r="E155" s="172"/>
      <c r="F155" s="172" t="s">
        <v>1902</v>
      </c>
      <c r="G155" s="172"/>
      <c r="H155" s="172"/>
    </row>
    <row r="156" spans="1:8" ht="15" customHeight="1">
      <c r="A156" s="64" t="s">
        <v>204</v>
      </c>
      <c r="B156" s="137" t="s">
        <v>951</v>
      </c>
      <c r="C156" s="138" t="s">
        <v>1988</v>
      </c>
      <c r="D156" s="173">
        <v>2</v>
      </c>
      <c r="E156" s="172"/>
      <c r="F156" s="172" t="s">
        <v>1902</v>
      </c>
      <c r="G156" s="172"/>
      <c r="H156" s="172"/>
    </row>
    <row r="157" spans="1:8" ht="15" customHeight="1">
      <c r="A157" s="64" t="s">
        <v>205</v>
      </c>
      <c r="B157" s="137" t="s">
        <v>952</v>
      </c>
      <c r="C157" s="138" t="s">
        <v>1988</v>
      </c>
      <c r="D157" s="173">
        <v>11</v>
      </c>
      <c r="E157" s="172"/>
      <c r="F157" s="172">
        <v>25531</v>
      </c>
      <c r="G157" s="172"/>
      <c r="H157" s="172"/>
    </row>
    <row r="158" spans="1:8" ht="15" customHeight="1">
      <c r="A158" s="65" t="s">
        <v>206</v>
      </c>
      <c r="B158" s="137" t="s">
        <v>953</v>
      </c>
      <c r="C158" s="138" t="s">
        <v>1988</v>
      </c>
      <c r="D158" s="173">
        <v>2</v>
      </c>
      <c r="E158" s="172"/>
      <c r="F158" s="172" t="s">
        <v>1902</v>
      </c>
      <c r="G158" s="172"/>
      <c r="H158" s="172"/>
    </row>
    <row r="159" spans="1:8" ht="15" customHeight="1">
      <c r="A159" s="65" t="s">
        <v>207</v>
      </c>
      <c r="B159" s="137" t="s">
        <v>954</v>
      </c>
      <c r="C159" s="138" t="s">
        <v>1988</v>
      </c>
      <c r="D159" s="173">
        <v>1</v>
      </c>
      <c r="E159" s="172"/>
      <c r="F159" s="172" t="s">
        <v>1902</v>
      </c>
      <c r="G159" s="172"/>
      <c r="H159" s="172"/>
    </row>
    <row r="160" spans="1:8" ht="15" customHeight="1">
      <c r="A160" s="65" t="s">
        <v>208</v>
      </c>
      <c r="B160" s="137" t="s">
        <v>955</v>
      </c>
      <c r="C160" s="138" t="s">
        <v>1988</v>
      </c>
      <c r="D160" s="173">
        <v>3</v>
      </c>
      <c r="E160" s="172"/>
      <c r="F160" s="172">
        <v>32524</v>
      </c>
      <c r="G160" s="172"/>
      <c r="H160" s="172">
        <v>505</v>
      </c>
    </row>
    <row r="161" spans="1:8" ht="15" customHeight="1">
      <c r="A161" s="65" t="s">
        <v>209</v>
      </c>
      <c r="B161" s="137" t="s">
        <v>1437</v>
      </c>
      <c r="C161" s="138" t="s">
        <v>844</v>
      </c>
      <c r="D161" s="173">
        <v>1</v>
      </c>
      <c r="E161" s="172" t="s">
        <v>1902</v>
      </c>
      <c r="F161" s="172" t="s">
        <v>1902</v>
      </c>
      <c r="G161" s="172" t="s">
        <v>2253</v>
      </c>
      <c r="H161" s="172" t="s">
        <v>1902</v>
      </c>
    </row>
    <row r="162" spans="1:8" ht="15" customHeight="1">
      <c r="A162" s="64" t="s">
        <v>210</v>
      </c>
      <c r="B162" s="137" t="s">
        <v>956</v>
      </c>
      <c r="C162" s="138" t="s">
        <v>844</v>
      </c>
      <c r="D162" s="173">
        <v>1</v>
      </c>
      <c r="E162" s="172" t="s">
        <v>1902</v>
      </c>
      <c r="F162" s="172" t="s">
        <v>1902</v>
      </c>
      <c r="G162" s="172"/>
      <c r="H162" s="172"/>
    </row>
    <row r="163" spans="1:8" ht="15" customHeight="1">
      <c r="A163" s="64" t="s">
        <v>211</v>
      </c>
      <c r="B163" s="137" t="s">
        <v>957</v>
      </c>
      <c r="C163" s="138" t="s">
        <v>844</v>
      </c>
      <c r="D163" s="173">
        <v>8</v>
      </c>
      <c r="E163" s="172">
        <v>954</v>
      </c>
      <c r="F163" s="172">
        <v>62191</v>
      </c>
      <c r="G163" s="172"/>
      <c r="H163" s="172"/>
    </row>
    <row r="164" spans="1:8" ht="15" customHeight="1">
      <c r="A164" s="65" t="s">
        <v>212</v>
      </c>
      <c r="B164" s="137" t="s">
        <v>958</v>
      </c>
      <c r="C164" s="138" t="s">
        <v>844</v>
      </c>
      <c r="D164" s="173">
        <v>2</v>
      </c>
      <c r="E164" s="172" t="s">
        <v>1902</v>
      </c>
      <c r="F164" s="172" t="s">
        <v>1902</v>
      </c>
      <c r="G164" s="172"/>
      <c r="H164" s="172"/>
    </row>
    <row r="165" spans="1:8" ht="15" customHeight="1">
      <c r="A165" s="64" t="s">
        <v>1661</v>
      </c>
      <c r="B165" s="137" t="s">
        <v>1662</v>
      </c>
      <c r="C165" s="138" t="s">
        <v>1988</v>
      </c>
      <c r="D165" s="173">
        <v>1</v>
      </c>
      <c r="E165" s="172"/>
      <c r="F165" s="172" t="s">
        <v>1902</v>
      </c>
      <c r="G165" s="172"/>
      <c r="H165" s="172"/>
    </row>
    <row r="166" spans="1:8" ht="15" customHeight="1">
      <c r="A166" s="64" t="s">
        <v>213</v>
      </c>
      <c r="B166" s="137" t="s">
        <v>959</v>
      </c>
      <c r="C166" s="138" t="s">
        <v>898</v>
      </c>
      <c r="D166" s="173">
        <v>3</v>
      </c>
      <c r="E166" s="172">
        <v>10344</v>
      </c>
      <c r="F166" s="172">
        <v>56655</v>
      </c>
      <c r="G166" s="172">
        <v>57</v>
      </c>
      <c r="H166" s="172">
        <v>298</v>
      </c>
    </row>
    <row r="167" spans="1:8" ht="15" customHeight="1">
      <c r="A167" s="64" t="s">
        <v>214</v>
      </c>
      <c r="B167" s="137" t="s">
        <v>960</v>
      </c>
      <c r="C167" s="138" t="s">
        <v>1988</v>
      </c>
      <c r="D167" s="173">
        <v>1</v>
      </c>
      <c r="E167" s="172"/>
      <c r="F167" s="172" t="s">
        <v>1902</v>
      </c>
      <c r="G167" s="172"/>
      <c r="H167" s="172"/>
    </row>
    <row r="168" spans="1:8" ht="15" customHeight="1">
      <c r="A168" s="64" t="s">
        <v>215</v>
      </c>
      <c r="B168" s="137" t="s">
        <v>961</v>
      </c>
      <c r="C168" s="138" t="s">
        <v>1988</v>
      </c>
      <c r="D168" s="173">
        <v>1</v>
      </c>
      <c r="E168" s="172"/>
      <c r="F168" s="172" t="s">
        <v>1902</v>
      </c>
      <c r="G168" s="172"/>
      <c r="H168" s="172" t="s">
        <v>1902</v>
      </c>
    </row>
    <row r="169" spans="1:8" ht="15" customHeight="1">
      <c r="A169" s="64" t="s">
        <v>216</v>
      </c>
      <c r="B169" s="137" t="s">
        <v>962</v>
      </c>
      <c r="C169" s="138" t="s">
        <v>1988</v>
      </c>
      <c r="D169" s="173">
        <v>1</v>
      </c>
      <c r="E169" s="172"/>
      <c r="F169" s="172" t="s">
        <v>1902</v>
      </c>
      <c r="G169" s="172"/>
      <c r="H169" s="172" t="s">
        <v>1902</v>
      </c>
    </row>
    <row r="170" spans="1:8" ht="15" customHeight="1">
      <c r="A170" s="64" t="s">
        <v>1932</v>
      </c>
      <c r="B170" s="137" t="s">
        <v>1913</v>
      </c>
      <c r="C170" s="138" t="s">
        <v>1988</v>
      </c>
      <c r="D170" s="173">
        <v>1</v>
      </c>
      <c r="E170" s="172"/>
      <c r="F170" s="172" t="s">
        <v>1902</v>
      </c>
      <c r="G170" s="172"/>
      <c r="H170" s="172"/>
    </row>
    <row r="171" spans="1:8" ht="15" customHeight="1">
      <c r="A171" s="65" t="s">
        <v>217</v>
      </c>
      <c r="B171" s="137" t="s">
        <v>963</v>
      </c>
      <c r="C171" s="138" t="s">
        <v>964</v>
      </c>
      <c r="D171" s="173">
        <v>1</v>
      </c>
      <c r="E171" s="172" t="s">
        <v>1902</v>
      </c>
      <c r="F171" s="172" t="s">
        <v>1902</v>
      </c>
      <c r="G171" s="172"/>
      <c r="H171" s="172"/>
    </row>
    <row r="172" spans="1:8" ht="15" customHeight="1">
      <c r="A172" s="64" t="s">
        <v>1663</v>
      </c>
      <c r="B172" s="137" t="s">
        <v>1664</v>
      </c>
      <c r="C172" s="138" t="s">
        <v>1988</v>
      </c>
      <c r="D172" s="173">
        <v>1</v>
      </c>
      <c r="E172" s="172"/>
      <c r="F172" s="172" t="s">
        <v>1902</v>
      </c>
      <c r="G172" s="172"/>
      <c r="H172" s="172"/>
    </row>
    <row r="173" spans="1:8" ht="15" customHeight="1">
      <c r="A173" s="64" t="s">
        <v>218</v>
      </c>
      <c r="B173" s="137" t="s">
        <v>965</v>
      </c>
      <c r="C173" s="138" t="s">
        <v>1988</v>
      </c>
      <c r="D173" s="173">
        <v>20</v>
      </c>
      <c r="E173" s="172"/>
      <c r="F173" s="172">
        <v>992123</v>
      </c>
      <c r="G173" s="172"/>
      <c r="H173" s="172">
        <v>10915</v>
      </c>
    </row>
    <row r="174" spans="1:8" ht="15" customHeight="1">
      <c r="A174" s="64" t="s">
        <v>219</v>
      </c>
      <c r="B174" s="137" t="s">
        <v>966</v>
      </c>
      <c r="C174" s="138" t="s">
        <v>1988</v>
      </c>
      <c r="D174" s="173">
        <v>6</v>
      </c>
      <c r="E174" s="172"/>
      <c r="F174" s="172">
        <v>174877</v>
      </c>
      <c r="G174" s="172"/>
      <c r="H174" s="172">
        <v>7203</v>
      </c>
    </row>
    <row r="175" spans="1:8" ht="15" customHeight="1">
      <c r="A175" s="64" t="s">
        <v>220</v>
      </c>
      <c r="B175" s="137" t="s">
        <v>967</v>
      </c>
      <c r="C175" s="138" t="s">
        <v>1988</v>
      </c>
      <c r="D175" s="173">
        <v>1</v>
      </c>
      <c r="E175" s="172"/>
      <c r="F175" s="172" t="s">
        <v>1902</v>
      </c>
      <c r="G175" s="172"/>
      <c r="H175" s="172"/>
    </row>
    <row r="176" spans="1:8" ht="15" customHeight="1">
      <c r="A176" s="64" t="s">
        <v>221</v>
      </c>
      <c r="B176" s="137" t="s">
        <v>968</v>
      </c>
      <c r="C176" s="138" t="s">
        <v>1988</v>
      </c>
      <c r="D176" s="173">
        <v>4</v>
      </c>
      <c r="E176" s="172"/>
      <c r="F176" s="172">
        <v>7547</v>
      </c>
      <c r="G176" s="172"/>
      <c r="H176" s="172"/>
    </row>
    <row r="177" spans="1:8" ht="15" customHeight="1">
      <c r="A177" s="64" t="s">
        <v>222</v>
      </c>
      <c r="B177" s="137" t="s">
        <v>969</v>
      </c>
      <c r="C177" s="138" t="s">
        <v>1988</v>
      </c>
      <c r="D177" s="173">
        <v>1</v>
      </c>
      <c r="E177" s="172"/>
      <c r="F177" s="172" t="s">
        <v>1902</v>
      </c>
      <c r="G177" s="172"/>
      <c r="H177" s="172" t="s">
        <v>1902</v>
      </c>
    </row>
    <row r="178" spans="1:8" ht="15" customHeight="1">
      <c r="A178" s="64" t="s">
        <v>223</v>
      </c>
      <c r="B178" s="137" t="s">
        <v>970</v>
      </c>
      <c r="C178" s="138" t="s">
        <v>1988</v>
      </c>
      <c r="D178" s="173">
        <v>6</v>
      </c>
      <c r="E178" s="172"/>
      <c r="F178" s="172">
        <v>216002</v>
      </c>
      <c r="G178" s="172"/>
      <c r="H178" s="172"/>
    </row>
    <row r="179" spans="1:8" ht="15" customHeight="1">
      <c r="A179" s="64" t="s">
        <v>224</v>
      </c>
      <c r="B179" s="137" t="s">
        <v>1438</v>
      </c>
      <c r="C179" s="138" t="s">
        <v>1988</v>
      </c>
      <c r="D179" s="173">
        <v>42</v>
      </c>
      <c r="E179" s="172"/>
      <c r="F179" s="172">
        <v>1314643</v>
      </c>
      <c r="G179" s="172"/>
      <c r="H179" s="172"/>
    </row>
    <row r="180" spans="1:8" ht="15" customHeight="1">
      <c r="A180" s="64" t="s">
        <v>225</v>
      </c>
      <c r="B180" s="137" t="s">
        <v>1439</v>
      </c>
      <c r="C180" s="138" t="s">
        <v>1988</v>
      </c>
      <c r="D180" s="173">
        <v>6</v>
      </c>
      <c r="E180" s="172"/>
      <c r="F180" s="172">
        <v>42972</v>
      </c>
      <c r="G180" s="172"/>
      <c r="H180" s="172">
        <v>438</v>
      </c>
    </row>
    <row r="181" spans="1:8" ht="15" customHeight="1">
      <c r="A181" s="64" t="s">
        <v>226</v>
      </c>
      <c r="B181" s="137" t="s">
        <v>1440</v>
      </c>
      <c r="C181" s="138" t="s">
        <v>1988</v>
      </c>
      <c r="D181" s="173">
        <v>2</v>
      </c>
      <c r="E181" s="172"/>
      <c r="F181" s="172" t="s">
        <v>1902</v>
      </c>
      <c r="G181" s="172"/>
      <c r="H181" s="172"/>
    </row>
    <row r="182" spans="1:8" ht="15" customHeight="1">
      <c r="A182" s="64" t="s">
        <v>227</v>
      </c>
      <c r="B182" s="137" t="s">
        <v>1441</v>
      </c>
      <c r="C182" s="138" t="s">
        <v>1988</v>
      </c>
      <c r="D182" s="173">
        <v>11</v>
      </c>
      <c r="E182" s="172"/>
      <c r="F182" s="172">
        <v>607851</v>
      </c>
      <c r="G182" s="172"/>
      <c r="H182" s="172">
        <v>11998</v>
      </c>
    </row>
    <row r="183" spans="1:8" ht="15" customHeight="1">
      <c r="A183" s="64" t="s">
        <v>228</v>
      </c>
      <c r="B183" s="137" t="s">
        <v>1442</v>
      </c>
      <c r="C183" s="138" t="s">
        <v>1988</v>
      </c>
      <c r="D183" s="173">
        <v>1</v>
      </c>
      <c r="E183" s="172"/>
      <c r="F183" s="172" t="s">
        <v>1902</v>
      </c>
      <c r="G183" s="172"/>
      <c r="H183" s="172"/>
    </row>
    <row r="184" spans="1:8" ht="15" customHeight="1">
      <c r="A184" s="65" t="s">
        <v>229</v>
      </c>
      <c r="B184" s="137" t="s">
        <v>971</v>
      </c>
      <c r="C184" s="138" t="s">
        <v>922</v>
      </c>
      <c r="D184" s="173">
        <v>1</v>
      </c>
      <c r="E184" s="172" t="s">
        <v>1902</v>
      </c>
      <c r="F184" s="172" t="s">
        <v>1902</v>
      </c>
      <c r="G184" s="172"/>
      <c r="H184" s="172"/>
    </row>
    <row r="185" spans="1:8" ht="15" customHeight="1">
      <c r="A185" s="64" t="s">
        <v>230</v>
      </c>
      <c r="B185" s="137" t="s">
        <v>972</v>
      </c>
      <c r="C185" s="138" t="s">
        <v>1988</v>
      </c>
      <c r="D185" s="173">
        <v>1</v>
      </c>
      <c r="E185" s="172"/>
      <c r="F185" s="172" t="s">
        <v>1902</v>
      </c>
      <c r="G185" s="172"/>
      <c r="H185" s="172"/>
    </row>
    <row r="186" spans="1:8" ht="15" customHeight="1">
      <c r="A186" s="64" t="s">
        <v>231</v>
      </c>
      <c r="B186" s="137" t="s">
        <v>973</v>
      </c>
      <c r="C186" s="138" t="s">
        <v>1988</v>
      </c>
      <c r="D186" s="173">
        <v>1</v>
      </c>
      <c r="E186" s="172"/>
      <c r="F186" s="172" t="s">
        <v>1902</v>
      </c>
      <c r="G186" s="172"/>
      <c r="H186" s="172"/>
    </row>
    <row r="187" spans="1:8" ht="15" customHeight="1">
      <c r="A187" s="64" t="s">
        <v>2013</v>
      </c>
      <c r="B187" s="137" t="s">
        <v>2014</v>
      </c>
      <c r="C187" s="138" t="s">
        <v>1988</v>
      </c>
      <c r="D187" s="173">
        <v>1</v>
      </c>
      <c r="E187" s="172"/>
      <c r="F187" s="172" t="s">
        <v>1902</v>
      </c>
      <c r="G187" s="172"/>
      <c r="H187" s="172" t="s">
        <v>1902</v>
      </c>
    </row>
    <row r="188" spans="1:8" ht="15" customHeight="1">
      <c r="A188" s="64" t="s">
        <v>232</v>
      </c>
      <c r="B188" s="137" t="s">
        <v>1443</v>
      </c>
      <c r="C188" s="138" t="s">
        <v>1988</v>
      </c>
      <c r="D188" s="173">
        <v>2</v>
      </c>
      <c r="E188" s="172"/>
      <c r="F188" s="172" t="s">
        <v>1902</v>
      </c>
      <c r="G188" s="172"/>
      <c r="H188" s="172" t="s">
        <v>1902</v>
      </c>
    </row>
    <row r="189" spans="1:8" ht="15" customHeight="1">
      <c r="A189" s="65" t="s">
        <v>233</v>
      </c>
      <c r="B189" s="137" t="s">
        <v>1444</v>
      </c>
      <c r="C189" s="138" t="s">
        <v>1988</v>
      </c>
      <c r="D189" s="173">
        <v>1</v>
      </c>
      <c r="E189" s="172"/>
      <c r="F189" s="172" t="s">
        <v>1902</v>
      </c>
      <c r="G189" s="172"/>
      <c r="H189" s="172" t="s">
        <v>1902</v>
      </c>
    </row>
    <row r="190" spans="1:8" ht="15" customHeight="1">
      <c r="A190" s="64" t="s">
        <v>234</v>
      </c>
      <c r="B190" s="137" t="s">
        <v>1445</v>
      </c>
      <c r="C190" s="138" t="s">
        <v>844</v>
      </c>
      <c r="D190" s="173">
        <v>1</v>
      </c>
      <c r="E190" s="172" t="s">
        <v>1902</v>
      </c>
      <c r="F190" s="172" t="s">
        <v>1902</v>
      </c>
      <c r="G190" s="172" t="s">
        <v>2253</v>
      </c>
      <c r="H190" s="172" t="s">
        <v>1902</v>
      </c>
    </row>
    <row r="191" spans="1:8" ht="15" customHeight="1">
      <c r="A191" s="64" t="s">
        <v>2015</v>
      </c>
      <c r="B191" s="137" t="s">
        <v>2016</v>
      </c>
      <c r="C191" s="138" t="s">
        <v>844</v>
      </c>
      <c r="D191" s="173">
        <v>1</v>
      </c>
      <c r="E191" s="172" t="s">
        <v>1902</v>
      </c>
      <c r="F191" s="172" t="s">
        <v>1902</v>
      </c>
      <c r="G191" s="172" t="s">
        <v>2253</v>
      </c>
      <c r="H191" s="172" t="s">
        <v>1902</v>
      </c>
    </row>
    <row r="192" spans="1:8" ht="15" customHeight="1">
      <c r="A192" s="64" t="s">
        <v>1665</v>
      </c>
      <c r="B192" s="137" t="s">
        <v>1666</v>
      </c>
      <c r="C192" s="138" t="s">
        <v>844</v>
      </c>
      <c r="D192" s="173">
        <v>1</v>
      </c>
      <c r="E192" s="172" t="s">
        <v>1902</v>
      </c>
      <c r="F192" s="172" t="s">
        <v>1902</v>
      </c>
      <c r="G192" s="172" t="s">
        <v>2253</v>
      </c>
      <c r="H192" s="172" t="s">
        <v>1902</v>
      </c>
    </row>
    <row r="193" spans="1:8" ht="15" customHeight="1">
      <c r="A193" s="64" t="s">
        <v>235</v>
      </c>
      <c r="B193" s="137" t="s">
        <v>974</v>
      </c>
      <c r="C193" s="138" t="s">
        <v>1988</v>
      </c>
      <c r="D193" s="173">
        <v>1</v>
      </c>
      <c r="E193" s="172"/>
      <c r="F193" s="172" t="s">
        <v>1902</v>
      </c>
      <c r="G193" s="172"/>
      <c r="H193" s="172" t="s">
        <v>1902</v>
      </c>
    </row>
    <row r="194" spans="1:8" ht="15" customHeight="1">
      <c r="A194" s="64" t="s">
        <v>1739</v>
      </c>
      <c r="B194" s="137" t="s">
        <v>1740</v>
      </c>
      <c r="C194" s="138" t="s">
        <v>844</v>
      </c>
      <c r="D194" s="173">
        <v>1</v>
      </c>
      <c r="E194" s="172" t="s">
        <v>1902</v>
      </c>
      <c r="F194" s="172" t="s">
        <v>1902</v>
      </c>
      <c r="G194" s="172" t="s">
        <v>2253</v>
      </c>
      <c r="H194" s="172" t="s">
        <v>1902</v>
      </c>
    </row>
    <row r="195" spans="1:8" ht="15" customHeight="1">
      <c r="A195" s="64" t="s">
        <v>2017</v>
      </c>
      <c r="B195" s="137" t="s">
        <v>2018</v>
      </c>
      <c r="C195" s="138" t="s">
        <v>1988</v>
      </c>
      <c r="D195" s="173">
        <v>1</v>
      </c>
      <c r="E195" s="172"/>
      <c r="F195" s="172" t="s">
        <v>1902</v>
      </c>
      <c r="G195" s="172"/>
      <c r="H195" s="172" t="s">
        <v>1902</v>
      </c>
    </row>
    <row r="196" spans="1:8" ht="15" customHeight="1">
      <c r="A196" s="64" t="s">
        <v>2019</v>
      </c>
      <c r="B196" s="137" t="s">
        <v>2020</v>
      </c>
      <c r="C196" s="138" t="s">
        <v>844</v>
      </c>
      <c r="D196" s="173">
        <v>1</v>
      </c>
      <c r="E196" s="172" t="s">
        <v>1902</v>
      </c>
      <c r="F196" s="172" t="s">
        <v>1902</v>
      </c>
      <c r="G196" s="172"/>
      <c r="H196" s="172"/>
    </row>
    <row r="197" spans="1:8" ht="15" customHeight="1">
      <c r="A197" s="64" t="s">
        <v>236</v>
      </c>
      <c r="B197" s="137" t="s">
        <v>975</v>
      </c>
      <c r="C197" s="138" t="s">
        <v>1988</v>
      </c>
      <c r="D197" s="173">
        <v>3</v>
      </c>
      <c r="E197" s="172"/>
      <c r="F197" s="172">
        <v>559977</v>
      </c>
      <c r="G197" s="172"/>
      <c r="H197" s="172">
        <v>56955</v>
      </c>
    </row>
    <row r="198" spans="1:8" ht="15" customHeight="1">
      <c r="A198" s="64" t="s">
        <v>237</v>
      </c>
      <c r="B198" s="137" t="s">
        <v>976</v>
      </c>
      <c r="C198" s="138" t="s">
        <v>1988</v>
      </c>
      <c r="D198" s="173">
        <v>3</v>
      </c>
      <c r="E198" s="172"/>
      <c r="F198" s="172">
        <v>2180279</v>
      </c>
      <c r="G198" s="172"/>
      <c r="H198" s="172">
        <v>108395</v>
      </c>
    </row>
    <row r="199" spans="1:8" ht="15" customHeight="1">
      <c r="A199" s="64" t="s">
        <v>1933</v>
      </c>
      <c r="B199" s="137" t="s">
        <v>1914</v>
      </c>
      <c r="C199" s="138" t="s">
        <v>1988</v>
      </c>
      <c r="D199" s="173">
        <v>1</v>
      </c>
      <c r="E199" s="172"/>
      <c r="F199" s="172" t="s">
        <v>1902</v>
      </c>
      <c r="G199" s="172"/>
      <c r="H199" s="172" t="s">
        <v>1902</v>
      </c>
    </row>
    <row r="200" spans="1:8" ht="15" customHeight="1">
      <c r="A200" s="64" t="s">
        <v>1667</v>
      </c>
      <c r="B200" s="137" t="s">
        <v>1668</v>
      </c>
      <c r="C200" s="138" t="s">
        <v>1988</v>
      </c>
      <c r="D200" s="173">
        <v>1</v>
      </c>
      <c r="E200" s="172"/>
      <c r="F200" s="172" t="s">
        <v>1902</v>
      </c>
      <c r="G200" s="172"/>
      <c r="H200" s="172"/>
    </row>
    <row r="201" spans="1:8" ht="15" customHeight="1">
      <c r="A201" s="64" t="s">
        <v>2021</v>
      </c>
      <c r="B201" s="137" t="s">
        <v>2022</v>
      </c>
      <c r="C201" s="138" t="s">
        <v>1988</v>
      </c>
      <c r="D201" s="173">
        <v>1</v>
      </c>
      <c r="E201" s="172"/>
      <c r="F201" s="172" t="s">
        <v>1902</v>
      </c>
      <c r="G201" s="172"/>
      <c r="H201" s="172"/>
    </row>
    <row r="202" spans="1:8" ht="15" customHeight="1">
      <c r="A202" s="64" t="s">
        <v>238</v>
      </c>
      <c r="B202" s="137" t="s">
        <v>977</v>
      </c>
      <c r="C202" s="138" t="s">
        <v>844</v>
      </c>
      <c r="D202" s="173">
        <v>3</v>
      </c>
      <c r="E202" s="172"/>
      <c r="F202" s="172">
        <v>33213</v>
      </c>
      <c r="G202" s="172"/>
      <c r="H202" s="172">
        <v>1722</v>
      </c>
    </row>
    <row r="203" spans="1:8" ht="15" customHeight="1">
      <c r="A203" s="64" t="s">
        <v>239</v>
      </c>
      <c r="B203" s="137" t="s">
        <v>978</v>
      </c>
      <c r="C203" s="138" t="s">
        <v>1988</v>
      </c>
      <c r="D203" s="173">
        <v>3</v>
      </c>
      <c r="E203" s="172"/>
      <c r="F203" s="172">
        <v>38870</v>
      </c>
      <c r="G203" s="172"/>
      <c r="H203" s="172">
        <v>2007</v>
      </c>
    </row>
    <row r="204" spans="1:8" ht="15" customHeight="1">
      <c r="A204" s="64" t="s">
        <v>240</v>
      </c>
      <c r="B204" s="137" t="s">
        <v>979</v>
      </c>
      <c r="C204" s="138" t="s">
        <v>1988</v>
      </c>
      <c r="D204" s="173">
        <v>2</v>
      </c>
      <c r="E204" s="172"/>
      <c r="F204" s="172" t="s">
        <v>1902</v>
      </c>
      <c r="G204" s="172"/>
      <c r="H204" s="172" t="s">
        <v>1902</v>
      </c>
    </row>
    <row r="205" spans="1:8" ht="15" customHeight="1">
      <c r="A205" s="64" t="s">
        <v>241</v>
      </c>
      <c r="B205" s="137" t="s">
        <v>980</v>
      </c>
      <c r="C205" s="138" t="s">
        <v>1988</v>
      </c>
      <c r="D205" s="173">
        <v>4</v>
      </c>
      <c r="E205" s="172"/>
      <c r="F205" s="172">
        <v>160717</v>
      </c>
      <c r="G205" s="172"/>
      <c r="H205" s="172">
        <v>2921</v>
      </c>
    </row>
    <row r="206" spans="1:8" ht="15" customHeight="1">
      <c r="A206" s="64" t="s">
        <v>242</v>
      </c>
      <c r="B206" s="137" t="s">
        <v>981</v>
      </c>
      <c r="C206" s="138" t="s">
        <v>1988</v>
      </c>
      <c r="D206" s="173">
        <v>2</v>
      </c>
      <c r="E206" s="172"/>
      <c r="F206" s="172" t="s">
        <v>1902</v>
      </c>
      <c r="G206" s="172"/>
      <c r="H206" s="172"/>
    </row>
    <row r="207" spans="1:8" ht="15" customHeight="1">
      <c r="A207" s="64" t="s">
        <v>1669</v>
      </c>
      <c r="B207" s="137" t="s">
        <v>1670</v>
      </c>
      <c r="C207" s="138" t="s">
        <v>1988</v>
      </c>
      <c r="D207" s="173">
        <v>1</v>
      </c>
      <c r="E207" s="172"/>
      <c r="F207" s="172" t="s">
        <v>1902</v>
      </c>
      <c r="G207" s="172"/>
      <c r="H207" s="172"/>
    </row>
    <row r="208" spans="1:8" ht="15" customHeight="1">
      <c r="A208" s="65" t="s">
        <v>1671</v>
      </c>
      <c r="B208" s="137" t="s">
        <v>1672</v>
      </c>
      <c r="C208" s="138" t="s">
        <v>1988</v>
      </c>
      <c r="D208" s="173">
        <v>1</v>
      </c>
      <c r="E208" s="172"/>
      <c r="F208" s="172" t="s">
        <v>1902</v>
      </c>
      <c r="G208" s="172"/>
      <c r="H208" s="172"/>
    </row>
    <row r="209" spans="1:8" ht="15" customHeight="1">
      <c r="A209" s="64" t="s">
        <v>243</v>
      </c>
      <c r="B209" s="137" t="s">
        <v>6</v>
      </c>
      <c r="C209" s="138" t="s">
        <v>1988</v>
      </c>
      <c r="D209" s="173">
        <v>3</v>
      </c>
      <c r="E209" s="172"/>
      <c r="F209" s="172">
        <v>69644</v>
      </c>
      <c r="G209" s="172"/>
      <c r="H209" s="172">
        <v>543</v>
      </c>
    </row>
    <row r="210" spans="1:8" ht="15" customHeight="1">
      <c r="A210" s="65" t="s">
        <v>244</v>
      </c>
      <c r="B210" s="137" t="s">
        <v>923</v>
      </c>
      <c r="C210" s="138" t="s">
        <v>1988</v>
      </c>
      <c r="D210" s="173">
        <v>3</v>
      </c>
      <c r="E210" s="172"/>
      <c r="F210" s="172">
        <v>28503</v>
      </c>
      <c r="G210" s="172"/>
      <c r="H210" s="172">
        <v>1459</v>
      </c>
    </row>
    <row r="211" spans="1:8" ht="15" customHeight="1">
      <c r="A211" s="64" t="s">
        <v>1673</v>
      </c>
      <c r="B211" s="137" t="s">
        <v>1674</v>
      </c>
      <c r="C211" s="138" t="s">
        <v>1988</v>
      </c>
      <c r="D211" s="173">
        <v>1</v>
      </c>
      <c r="E211" s="172"/>
      <c r="F211" s="172" t="s">
        <v>1902</v>
      </c>
      <c r="G211" s="172"/>
      <c r="H211" s="172"/>
    </row>
    <row r="212" spans="1:8" ht="15" customHeight="1">
      <c r="A212" s="64" t="s">
        <v>245</v>
      </c>
      <c r="B212" s="137" t="s">
        <v>982</v>
      </c>
      <c r="C212" s="138" t="s">
        <v>859</v>
      </c>
      <c r="D212" s="173">
        <v>2</v>
      </c>
      <c r="E212" s="172" t="s">
        <v>1902</v>
      </c>
      <c r="F212" s="172" t="s">
        <v>1902</v>
      </c>
      <c r="G212" s="172" t="s">
        <v>2253</v>
      </c>
      <c r="H212" s="172" t="s">
        <v>1902</v>
      </c>
    </row>
    <row r="213" spans="1:8" ht="15" customHeight="1">
      <c r="A213" s="65" t="s">
        <v>246</v>
      </c>
      <c r="B213" s="137" t="s">
        <v>1290</v>
      </c>
      <c r="C213" s="138" t="s">
        <v>1988</v>
      </c>
      <c r="D213" s="173">
        <v>1</v>
      </c>
      <c r="E213" s="172"/>
      <c r="F213" s="172" t="s">
        <v>1902</v>
      </c>
      <c r="G213" s="172"/>
      <c r="H213" s="172" t="s">
        <v>1902</v>
      </c>
    </row>
    <row r="214" spans="1:8" ht="15" customHeight="1">
      <c r="A214" s="64" t="s">
        <v>247</v>
      </c>
      <c r="B214" s="137" t="s">
        <v>1607</v>
      </c>
      <c r="C214" s="138" t="s">
        <v>1988</v>
      </c>
      <c r="D214" s="173">
        <v>1</v>
      </c>
      <c r="E214" s="172"/>
      <c r="F214" s="172" t="s">
        <v>1902</v>
      </c>
      <c r="G214" s="172"/>
      <c r="H214" s="172" t="s">
        <v>1902</v>
      </c>
    </row>
    <row r="215" spans="1:8" ht="15" customHeight="1">
      <c r="A215" s="65" t="s">
        <v>248</v>
      </c>
      <c r="B215" s="137" t="s">
        <v>984</v>
      </c>
      <c r="C215" s="138" t="s">
        <v>1988</v>
      </c>
      <c r="D215" s="173">
        <v>7</v>
      </c>
      <c r="E215" s="172"/>
      <c r="F215" s="172">
        <v>247291</v>
      </c>
      <c r="G215" s="172"/>
      <c r="H215" s="172"/>
    </row>
    <row r="216" spans="1:8" ht="15" customHeight="1">
      <c r="A216" s="64" t="s">
        <v>249</v>
      </c>
      <c r="B216" s="137" t="s">
        <v>1446</v>
      </c>
      <c r="C216" s="138" t="s">
        <v>844</v>
      </c>
      <c r="D216" s="173">
        <v>1</v>
      </c>
      <c r="E216" s="172" t="s">
        <v>1902</v>
      </c>
      <c r="F216" s="172" t="s">
        <v>1902</v>
      </c>
      <c r="G216" s="172" t="s">
        <v>2253</v>
      </c>
      <c r="H216" s="172" t="s">
        <v>1902</v>
      </c>
    </row>
    <row r="217" spans="1:8" ht="15" customHeight="1">
      <c r="A217" s="64" t="s">
        <v>1741</v>
      </c>
      <c r="B217" s="137" t="s">
        <v>1742</v>
      </c>
      <c r="C217" s="138" t="s">
        <v>844</v>
      </c>
      <c r="D217" s="173">
        <v>1</v>
      </c>
      <c r="E217" s="172" t="s">
        <v>1902</v>
      </c>
      <c r="F217" s="172" t="s">
        <v>1902</v>
      </c>
      <c r="G217" s="172"/>
      <c r="H217" s="172"/>
    </row>
    <row r="218" spans="1:8" ht="15" customHeight="1">
      <c r="A218" s="65" t="s">
        <v>250</v>
      </c>
      <c r="B218" s="137" t="s">
        <v>985</v>
      </c>
      <c r="C218" s="138" t="s">
        <v>844</v>
      </c>
      <c r="D218" s="173">
        <v>1</v>
      </c>
      <c r="E218" s="172" t="s">
        <v>1902</v>
      </c>
      <c r="F218" s="172" t="s">
        <v>1902</v>
      </c>
      <c r="G218" s="172" t="s">
        <v>2253</v>
      </c>
      <c r="H218" s="172" t="s">
        <v>1902</v>
      </c>
    </row>
    <row r="219" spans="1:8" ht="15" customHeight="1">
      <c r="A219" s="65" t="s">
        <v>251</v>
      </c>
      <c r="B219" s="137" t="s">
        <v>986</v>
      </c>
      <c r="C219" s="138" t="s">
        <v>1988</v>
      </c>
      <c r="D219" s="173">
        <v>2</v>
      </c>
      <c r="E219" s="172"/>
      <c r="F219" s="172" t="s">
        <v>1902</v>
      </c>
      <c r="G219" s="172"/>
      <c r="H219" s="172"/>
    </row>
    <row r="220" spans="1:8" ht="15" customHeight="1">
      <c r="A220" s="65" t="s">
        <v>252</v>
      </c>
      <c r="B220" s="137" t="s">
        <v>987</v>
      </c>
      <c r="C220" s="138" t="s">
        <v>1988</v>
      </c>
      <c r="D220" s="173">
        <v>5</v>
      </c>
      <c r="E220" s="172"/>
      <c r="F220" s="172">
        <v>23422</v>
      </c>
      <c r="G220" s="172"/>
      <c r="H220" s="172"/>
    </row>
    <row r="221" spans="1:8" ht="15" customHeight="1">
      <c r="A221" s="65" t="s">
        <v>253</v>
      </c>
      <c r="B221" s="137" t="s">
        <v>988</v>
      </c>
      <c r="C221" s="138" t="s">
        <v>844</v>
      </c>
      <c r="D221" s="173">
        <v>1</v>
      </c>
      <c r="E221" s="172" t="s">
        <v>1902</v>
      </c>
      <c r="F221" s="172" t="s">
        <v>1902</v>
      </c>
      <c r="G221" s="172" t="s">
        <v>2253</v>
      </c>
      <c r="H221" s="172" t="s">
        <v>1902</v>
      </c>
    </row>
    <row r="222" spans="1:8" ht="15" customHeight="1">
      <c r="A222" s="64" t="s">
        <v>254</v>
      </c>
      <c r="B222" s="137" t="s">
        <v>989</v>
      </c>
      <c r="C222" s="138" t="s">
        <v>844</v>
      </c>
      <c r="D222" s="173">
        <v>1</v>
      </c>
      <c r="E222" s="172" t="s">
        <v>1902</v>
      </c>
      <c r="F222" s="172" t="s">
        <v>1902</v>
      </c>
      <c r="G222" s="172"/>
      <c r="H222" s="172"/>
    </row>
    <row r="223" spans="1:8" ht="15" customHeight="1">
      <c r="A223" s="64" t="s">
        <v>255</v>
      </c>
      <c r="B223" s="137" t="s">
        <v>1291</v>
      </c>
      <c r="C223" s="138" t="s">
        <v>844</v>
      </c>
      <c r="D223" s="173">
        <v>1</v>
      </c>
      <c r="E223" s="172" t="s">
        <v>1902</v>
      </c>
      <c r="F223" s="172" t="s">
        <v>1902</v>
      </c>
      <c r="G223" s="172" t="s">
        <v>2253</v>
      </c>
      <c r="H223" s="172" t="s">
        <v>1902</v>
      </c>
    </row>
    <row r="224" spans="1:8" ht="15" customHeight="1">
      <c r="A224" s="64" t="s">
        <v>256</v>
      </c>
      <c r="B224" s="137" t="s">
        <v>990</v>
      </c>
      <c r="C224" s="138" t="s">
        <v>1988</v>
      </c>
      <c r="D224" s="173">
        <v>3</v>
      </c>
      <c r="E224" s="172"/>
      <c r="F224" s="172">
        <v>588467</v>
      </c>
      <c r="G224" s="172"/>
      <c r="H224" s="172">
        <v>4445</v>
      </c>
    </row>
    <row r="225" spans="1:8" ht="15" customHeight="1">
      <c r="A225" s="64" t="s">
        <v>257</v>
      </c>
      <c r="B225" s="137" t="s">
        <v>993</v>
      </c>
      <c r="C225" s="138" t="s">
        <v>1988</v>
      </c>
      <c r="D225" s="173">
        <v>29</v>
      </c>
      <c r="E225" s="172"/>
      <c r="F225" s="172">
        <v>847660</v>
      </c>
      <c r="G225" s="172"/>
      <c r="H225" s="172">
        <v>17516</v>
      </c>
    </row>
    <row r="226" spans="1:8" ht="15" customHeight="1">
      <c r="A226" s="64" t="s">
        <v>258</v>
      </c>
      <c r="B226" s="137" t="s">
        <v>991</v>
      </c>
      <c r="C226" s="138" t="s">
        <v>1988</v>
      </c>
      <c r="D226" s="173">
        <v>40</v>
      </c>
      <c r="E226" s="172"/>
      <c r="F226" s="172">
        <v>1568258</v>
      </c>
      <c r="G226" s="172"/>
      <c r="H226" s="172">
        <v>42270</v>
      </c>
    </row>
    <row r="227" spans="1:8" ht="15" customHeight="1">
      <c r="A227" s="64" t="s">
        <v>259</v>
      </c>
      <c r="B227" s="137" t="s">
        <v>992</v>
      </c>
      <c r="C227" s="138" t="s">
        <v>1988</v>
      </c>
      <c r="D227" s="173">
        <v>3</v>
      </c>
      <c r="E227" s="172"/>
      <c r="F227" s="172">
        <v>27076</v>
      </c>
      <c r="G227" s="172"/>
      <c r="H227" s="172">
        <v>2621</v>
      </c>
    </row>
    <row r="228" spans="1:8" ht="15" customHeight="1">
      <c r="A228" s="65" t="s">
        <v>260</v>
      </c>
      <c r="B228" s="137" t="s">
        <v>994</v>
      </c>
      <c r="C228" s="138" t="s">
        <v>1988</v>
      </c>
      <c r="D228" s="173">
        <v>31</v>
      </c>
      <c r="E228" s="172"/>
      <c r="F228" s="172">
        <v>973897</v>
      </c>
      <c r="G228" s="172"/>
      <c r="H228" s="172">
        <v>71738</v>
      </c>
    </row>
    <row r="229" spans="1:8" ht="15" customHeight="1">
      <c r="A229" s="64" t="s">
        <v>261</v>
      </c>
      <c r="B229" s="137" t="s">
        <v>995</v>
      </c>
      <c r="C229" s="138" t="s">
        <v>1988</v>
      </c>
      <c r="D229" s="173">
        <v>5</v>
      </c>
      <c r="E229" s="172"/>
      <c r="F229" s="172">
        <v>201257</v>
      </c>
      <c r="G229" s="172"/>
      <c r="H229" s="172">
        <v>5063</v>
      </c>
    </row>
    <row r="230" spans="1:8" ht="15" customHeight="1">
      <c r="A230" s="64" t="s">
        <v>262</v>
      </c>
      <c r="B230" s="137" t="s">
        <v>996</v>
      </c>
      <c r="C230" s="138" t="s">
        <v>844</v>
      </c>
      <c r="D230" s="173">
        <v>5</v>
      </c>
      <c r="E230" s="172">
        <v>7716</v>
      </c>
      <c r="F230" s="172">
        <v>428882</v>
      </c>
      <c r="G230" s="172">
        <v>164</v>
      </c>
      <c r="H230" s="172">
        <v>10579</v>
      </c>
    </row>
    <row r="231" spans="1:8" ht="15" customHeight="1">
      <c r="A231" s="65" t="s">
        <v>1743</v>
      </c>
      <c r="B231" s="137" t="s">
        <v>1744</v>
      </c>
      <c r="C231" s="138" t="s">
        <v>1988</v>
      </c>
      <c r="D231" s="173">
        <v>1</v>
      </c>
      <c r="E231" s="172"/>
      <c r="F231" s="172" t="s">
        <v>1902</v>
      </c>
      <c r="G231" s="172"/>
      <c r="H231" s="172" t="s">
        <v>1902</v>
      </c>
    </row>
    <row r="232" spans="1:8" ht="15" customHeight="1">
      <c r="A232" s="64" t="s">
        <v>263</v>
      </c>
      <c r="B232" s="137" t="s">
        <v>997</v>
      </c>
      <c r="C232" s="138" t="s">
        <v>1988</v>
      </c>
      <c r="D232" s="173">
        <v>4</v>
      </c>
      <c r="E232" s="172"/>
      <c r="F232" s="172">
        <v>162723</v>
      </c>
      <c r="G232" s="172"/>
      <c r="H232" s="172">
        <v>3446</v>
      </c>
    </row>
    <row r="233" spans="1:8" ht="15" customHeight="1">
      <c r="A233" s="64" t="s">
        <v>264</v>
      </c>
      <c r="B233" s="137" t="s">
        <v>998</v>
      </c>
      <c r="C233" s="138" t="s">
        <v>1988</v>
      </c>
      <c r="D233" s="173">
        <v>1</v>
      </c>
      <c r="E233" s="172"/>
      <c r="F233" s="172" t="s">
        <v>1902</v>
      </c>
      <c r="G233" s="172"/>
      <c r="H233" s="172" t="s">
        <v>1902</v>
      </c>
    </row>
    <row r="234" spans="1:8" ht="15" customHeight="1">
      <c r="A234" s="64" t="s">
        <v>1934</v>
      </c>
      <c r="B234" s="137" t="s">
        <v>1915</v>
      </c>
      <c r="C234" s="138" t="s">
        <v>844</v>
      </c>
      <c r="D234" s="173">
        <v>1</v>
      </c>
      <c r="E234" s="172" t="s">
        <v>1902</v>
      </c>
      <c r="F234" s="172" t="s">
        <v>1902</v>
      </c>
      <c r="G234" s="172"/>
      <c r="H234" s="172"/>
    </row>
    <row r="235" spans="1:8" ht="15" customHeight="1">
      <c r="A235" s="65" t="s">
        <v>265</v>
      </c>
      <c r="B235" s="137" t="s">
        <v>999</v>
      </c>
      <c r="C235" s="138" t="s">
        <v>844</v>
      </c>
      <c r="D235" s="173">
        <v>2</v>
      </c>
      <c r="E235" s="172" t="s">
        <v>1902</v>
      </c>
      <c r="F235" s="172" t="s">
        <v>1902</v>
      </c>
      <c r="G235" s="172"/>
      <c r="H235" s="172"/>
    </row>
    <row r="236" spans="1:8" ht="15" customHeight="1">
      <c r="A236" s="65" t="s">
        <v>266</v>
      </c>
      <c r="B236" s="137" t="s">
        <v>1000</v>
      </c>
      <c r="C236" s="138" t="s">
        <v>1988</v>
      </c>
      <c r="D236" s="173">
        <v>11</v>
      </c>
      <c r="E236" s="172"/>
      <c r="F236" s="172">
        <v>442014</v>
      </c>
      <c r="G236" s="172"/>
      <c r="H236" s="172">
        <v>2552</v>
      </c>
    </row>
    <row r="237" spans="1:8" ht="15" customHeight="1">
      <c r="A237" s="64" t="s">
        <v>267</v>
      </c>
      <c r="B237" s="137" t="s">
        <v>1001</v>
      </c>
      <c r="C237" s="138" t="s">
        <v>1988</v>
      </c>
      <c r="D237" s="173">
        <v>8</v>
      </c>
      <c r="E237" s="172"/>
      <c r="F237" s="172">
        <v>502184</v>
      </c>
      <c r="G237" s="172"/>
      <c r="H237" s="172">
        <v>23932</v>
      </c>
    </row>
    <row r="238" spans="1:8" ht="15" customHeight="1">
      <c r="A238" s="64" t="s">
        <v>268</v>
      </c>
      <c r="B238" s="137" t="s">
        <v>1447</v>
      </c>
      <c r="C238" s="138" t="s">
        <v>1988</v>
      </c>
      <c r="D238" s="173">
        <v>4</v>
      </c>
      <c r="E238" s="172"/>
      <c r="F238" s="172">
        <v>364245</v>
      </c>
      <c r="G238" s="172"/>
      <c r="H238" s="172"/>
    </row>
    <row r="239" spans="1:8" ht="15" customHeight="1">
      <c r="A239" s="64" t="s">
        <v>269</v>
      </c>
      <c r="B239" s="137" t="s">
        <v>1002</v>
      </c>
      <c r="C239" s="138" t="s">
        <v>1988</v>
      </c>
      <c r="D239" s="173">
        <v>9</v>
      </c>
      <c r="E239" s="172"/>
      <c r="F239" s="172">
        <v>1362270</v>
      </c>
      <c r="G239" s="172"/>
      <c r="H239" s="172">
        <v>111492</v>
      </c>
    </row>
    <row r="240" spans="1:8" ht="15" customHeight="1">
      <c r="A240" s="64" t="s">
        <v>270</v>
      </c>
      <c r="B240" s="137" t="s">
        <v>1003</v>
      </c>
      <c r="C240" s="138" t="s">
        <v>1988</v>
      </c>
      <c r="D240" s="173">
        <v>5</v>
      </c>
      <c r="E240" s="172"/>
      <c r="F240" s="172">
        <v>183084</v>
      </c>
      <c r="G240" s="172"/>
      <c r="H240" s="172">
        <v>10548</v>
      </c>
    </row>
    <row r="241" spans="1:8" ht="15" customHeight="1">
      <c r="A241" s="64" t="s">
        <v>271</v>
      </c>
      <c r="B241" s="137" t="s">
        <v>1448</v>
      </c>
      <c r="C241" s="138" t="s">
        <v>1988</v>
      </c>
      <c r="D241" s="173">
        <v>15</v>
      </c>
      <c r="E241" s="172"/>
      <c r="F241" s="172">
        <v>489250</v>
      </c>
      <c r="G241" s="172"/>
      <c r="H241" s="172">
        <v>13014</v>
      </c>
    </row>
    <row r="242" spans="1:8" ht="15" customHeight="1">
      <c r="A242" s="64" t="s">
        <v>272</v>
      </c>
      <c r="B242" s="137" t="s">
        <v>1449</v>
      </c>
      <c r="C242" s="138" t="s">
        <v>1988</v>
      </c>
      <c r="D242" s="173">
        <v>2</v>
      </c>
      <c r="E242" s="172"/>
      <c r="F242" s="172" t="s">
        <v>1902</v>
      </c>
      <c r="G242" s="172"/>
      <c r="H242" s="172"/>
    </row>
    <row r="243" spans="1:8" ht="15" customHeight="1">
      <c r="A243" s="65" t="s">
        <v>273</v>
      </c>
      <c r="B243" s="137" t="s">
        <v>1004</v>
      </c>
      <c r="C243" s="138" t="s">
        <v>924</v>
      </c>
      <c r="D243" s="173">
        <v>1</v>
      </c>
      <c r="E243" s="172" t="s">
        <v>1902</v>
      </c>
      <c r="F243" s="172" t="s">
        <v>1902</v>
      </c>
      <c r="G243" s="172"/>
      <c r="H243" s="172"/>
    </row>
    <row r="244" spans="1:8" ht="15" customHeight="1">
      <c r="A244" s="64" t="s">
        <v>274</v>
      </c>
      <c r="B244" s="137" t="s">
        <v>1005</v>
      </c>
      <c r="C244" s="138" t="s">
        <v>1988</v>
      </c>
      <c r="D244" s="173">
        <v>3</v>
      </c>
      <c r="E244" s="172"/>
      <c r="F244" s="172">
        <v>82359</v>
      </c>
      <c r="G244" s="172"/>
      <c r="H244" s="172">
        <v>533</v>
      </c>
    </row>
    <row r="245" spans="1:8" ht="15" customHeight="1">
      <c r="A245" s="64" t="s">
        <v>275</v>
      </c>
      <c r="B245" s="137" t="s">
        <v>1006</v>
      </c>
      <c r="C245" s="138" t="s">
        <v>1988</v>
      </c>
      <c r="D245" s="173">
        <v>1</v>
      </c>
      <c r="E245" s="172"/>
      <c r="F245" s="172" t="s">
        <v>1902</v>
      </c>
      <c r="G245" s="172"/>
      <c r="H245" s="172" t="s">
        <v>1902</v>
      </c>
    </row>
    <row r="246" spans="1:8" ht="15" customHeight="1">
      <c r="A246" s="64" t="s">
        <v>276</v>
      </c>
      <c r="B246" s="137" t="s">
        <v>1007</v>
      </c>
      <c r="C246" s="138" t="s">
        <v>1988</v>
      </c>
      <c r="D246" s="173">
        <v>1</v>
      </c>
      <c r="E246" s="172"/>
      <c r="F246" s="172" t="s">
        <v>1902</v>
      </c>
      <c r="G246" s="172"/>
      <c r="H246" s="172"/>
    </row>
    <row r="247" spans="1:8" ht="15" customHeight="1">
      <c r="A247" s="64" t="s">
        <v>1675</v>
      </c>
      <c r="B247" s="137" t="s">
        <v>1676</v>
      </c>
      <c r="C247" s="138" t="s">
        <v>1988</v>
      </c>
      <c r="D247" s="173">
        <v>1</v>
      </c>
      <c r="E247" s="172"/>
      <c r="F247" s="172" t="s">
        <v>1902</v>
      </c>
      <c r="G247" s="172"/>
      <c r="H247" s="172"/>
    </row>
    <row r="248" spans="1:8" ht="15" customHeight="1">
      <c r="A248" s="64" t="s">
        <v>277</v>
      </c>
      <c r="B248" s="137" t="s">
        <v>1008</v>
      </c>
      <c r="C248" s="138" t="s">
        <v>1988</v>
      </c>
      <c r="D248" s="173">
        <v>6</v>
      </c>
      <c r="E248" s="172"/>
      <c r="F248" s="172">
        <v>1938008</v>
      </c>
      <c r="G248" s="172"/>
      <c r="H248" s="172">
        <v>53580</v>
      </c>
    </row>
    <row r="249" spans="1:8" ht="15" customHeight="1">
      <c r="A249" s="64" t="s">
        <v>278</v>
      </c>
      <c r="B249" s="137" t="s">
        <v>1009</v>
      </c>
      <c r="C249" s="138" t="s">
        <v>1988</v>
      </c>
      <c r="D249" s="173">
        <v>8</v>
      </c>
      <c r="E249" s="172"/>
      <c r="F249" s="172" t="s">
        <v>2264</v>
      </c>
      <c r="G249" s="172"/>
      <c r="H249" s="172" t="s">
        <v>1902</v>
      </c>
    </row>
    <row r="250" spans="1:8" ht="15" customHeight="1">
      <c r="A250" s="64" t="s">
        <v>279</v>
      </c>
      <c r="B250" s="137" t="s">
        <v>1450</v>
      </c>
      <c r="C250" s="138" t="s">
        <v>1608</v>
      </c>
      <c r="D250" s="173">
        <v>1</v>
      </c>
      <c r="E250" s="172" t="s">
        <v>1902</v>
      </c>
      <c r="F250" s="172" t="s">
        <v>1902</v>
      </c>
      <c r="G250" s="172"/>
      <c r="H250" s="172"/>
    </row>
    <row r="251" spans="1:8" ht="15" customHeight="1">
      <c r="A251" s="64" t="s">
        <v>2023</v>
      </c>
      <c r="B251" s="137" t="s">
        <v>2024</v>
      </c>
      <c r="C251" s="138" t="s">
        <v>1988</v>
      </c>
      <c r="D251" s="173">
        <v>1</v>
      </c>
      <c r="E251" s="172"/>
      <c r="F251" s="172" t="s">
        <v>1902</v>
      </c>
      <c r="G251" s="172"/>
      <c r="H251" s="172"/>
    </row>
    <row r="252" spans="1:8" ht="15" customHeight="1">
      <c r="A252" s="64" t="s">
        <v>280</v>
      </c>
      <c r="B252" s="137" t="s">
        <v>1010</v>
      </c>
      <c r="C252" s="138" t="s">
        <v>859</v>
      </c>
      <c r="D252" s="173">
        <v>1</v>
      </c>
      <c r="E252" s="172" t="s">
        <v>1902</v>
      </c>
      <c r="F252" s="172" t="s">
        <v>1902</v>
      </c>
      <c r="G252" s="172"/>
      <c r="H252" s="172"/>
    </row>
    <row r="253" spans="1:8" ht="15" customHeight="1">
      <c r="A253" s="64" t="s">
        <v>281</v>
      </c>
      <c r="B253" s="137" t="s">
        <v>1451</v>
      </c>
      <c r="C253" s="138" t="s">
        <v>1988</v>
      </c>
      <c r="D253" s="173">
        <v>1</v>
      </c>
      <c r="E253" s="172"/>
      <c r="F253" s="172" t="s">
        <v>1902</v>
      </c>
      <c r="G253" s="172"/>
      <c r="H253" s="172" t="s">
        <v>1902</v>
      </c>
    </row>
    <row r="254" spans="1:8" ht="15" customHeight="1">
      <c r="A254" s="65" t="s">
        <v>282</v>
      </c>
      <c r="B254" s="137" t="s">
        <v>1011</v>
      </c>
      <c r="C254" s="138" t="s">
        <v>921</v>
      </c>
      <c r="D254" s="173">
        <v>29</v>
      </c>
      <c r="E254" s="172">
        <v>734975</v>
      </c>
      <c r="F254" s="172">
        <v>977891</v>
      </c>
      <c r="G254" s="172"/>
      <c r="H254" s="172"/>
    </row>
    <row r="255" spans="1:8" ht="15" customHeight="1">
      <c r="A255" s="65" t="s">
        <v>283</v>
      </c>
      <c r="B255" s="137" t="s">
        <v>1012</v>
      </c>
      <c r="C255" s="138" t="s">
        <v>844</v>
      </c>
      <c r="D255" s="173">
        <v>1</v>
      </c>
      <c r="E255" s="172" t="s">
        <v>1902</v>
      </c>
      <c r="F255" s="172" t="s">
        <v>1902</v>
      </c>
      <c r="G255" s="172"/>
      <c r="H255" s="172"/>
    </row>
    <row r="256" spans="1:8" ht="15" customHeight="1">
      <c r="A256" s="64" t="s">
        <v>284</v>
      </c>
      <c r="B256" s="137" t="s">
        <v>1013</v>
      </c>
      <c r="C256" s="138" t="s">
        <v>844</v>
      </c>
      <c r="D256" s="173">
        <v>1</v>
      </c>
      <c r="E256" s="172" t="s">
        <v>1902</v>
      </c>
      <c r="F256" s="172" t="s">
        <v>1902</v>
      </c>
      <c r="G256" s="172"/>
      <c r="H256" s="172"/>
    </row>
    <row r="257" spans="1:8" ht="15" customHeight="1">
      <c r="A257" s="66" t="s">
        <v>285</v>
      </c>
      <c r="B257" s="137" t="s">
        <v>1014</v>
      </c>
      <c r="C257" s="138" t="s">
        <v>844</v>
      </c>
      <c r="D257" s="173">
        <v>6</v>
      </c>
      <c r="E257" s="172">
        <v>38181</v>
      </c>
      <c r="F257" s="172">
        <v>77180</v>
      </c>
      <c r="G257" s="172"/>
      <c r="H257" s="172"/>
    </row>
    <row r="258" spans="1:8" ht="15" customHeight="1">
      <c r="A258" s="65" t="s">
        <v>286</v>
      </c>
      <c r="B258" s="137" t="s">
        <v>1015</v>
      </c>
      <c r="C258" s="138" t="s">
        <v>844</v>
      </c>
      <c r="D258" s="173">
        <v>8</v>
      </c>
      <c r="E258" s="172">
        <v>74381</v>
      </c>
      <c r="F258" s="172">
        <v>221622</v>
      </c>
      <c r="G258" s="172"/>
      <c r="H258" s="172"/>
    </row>
    <row r="259" spans="1:8" ht="15" customHeight="1">
      <c r="A259" s="65" t="s">
        <v>287</v>
      </c>
      <c r="B259" s="137" t="s">
        <v>1016</v>
      </c>
      <c r="C259" s="138" t="s">
        <v>1988</v>
      </c>
      <c r="D259" s="173">
        <v>5</v>
      </c>
      <c r="E259" s="172"/>
      <c r="F259" s="172">
        <v>32224</v>
      </c>
      <c r="G259" s="172"/>
      <c r="H259" s="172"/>
    </row>
    <row r="260" spans="1:8" ht="15" customHeight="1">
      <c r="A260" s="65" t="s">
        <v>1677</v>
      </c>
      <c r="B260" s="137" t="s">
        <v>1678</v>
      </c>
      <c r="C260" s="138" t="s">
        <v>1679</v>
      </c>
      <c r="D260" s="173">
        <v>1</v>
      </c>
      <c r="E260" s="172" t="s">
        <v>1902</v>
      </c>
      <c r="F260" s="172" t="s">
        <v>1902</v>
      </c>
      <c r="G260" s="172"/>
      <c r="H260" s="172"/>
    </row>
    <row r="261" spans="1:8" ht="15" customHeight="1">
      <c r="A261" s="65" t="s">
        <v>288</v>
      </c>
      <c r="B261" s="137" t="s">
        <v>1017</v>
      </c>
      <c r="C261" s="138" t="s">
        <v>1988</v>
      </c>
      <c r="D261" s="173">
        <v>1</v>
      </c>
      <c r="E261" s="172"/>
      <c r="F261" s="172" t="s">
        <v>1902</v>
      </c>
      <c r="G261" s="172"/>
      <c r="H261" s="172"/>
    </row>
    <row r="262" spans="1:8" ht="15" customHeight="1">
      <c r="A262" s="64" t="s">
        <v>289</v>
      </c>
      <c r="B262" s="137" t="s">
        <v>1018</v>
      </c>
      <c r="C262" s="138" t="s">
        <v>844</v>
      </c>
      <c r="D262" s="173">
        <v>2</v>
      </c>
      <c r="E262" s="172" t="s">
        <v>1902</v>
      </c>
      <c r="F262" s="172" t="s">
        <v>1902</v>
      </c>
      <c r="G262" s="172" t="s">
        <v>2253</v>
      </c>
      <c r="H262" s="172" t="s">
        <v>1902</v>
      </c>
    </row>
    <row r="263" spans="1:8" ht="15" customHeight="1">
      <c r="A263" s="64" t="s">
        <v>290</v>
      </c>
      <c r="B263" s="137" t="s">
        <v>1452</v>
      </c>
      <c r="C263" s="138" t="s">
        <v>1988</v>
      </c>
      <c r="D263" s="173">
        <v>2</v>
      </c>
      <c r="E263" s="172"/>
      <c r="F263" s="172" t="s">
        <v>1902</v>
      </c>
      <c r="G263" s="172"/>
      <c r="H263" s="172"/>
    </row>
    <row r="264" spans="1:8" ht="15" customHeight="1">
      <c r="A264" s="65" t="s">
        <v>291</v>
      </c>
      <c r="B264" s="137" t="s">
        <v>1019</v>
      </c>
      <c r="C264" s="138" t="s">
        <v>1988</v>
      </c>
      <c r="D264" s="173">
        <v>1</v>
      </c>
      <c r="E264" s="172"/>
      <c r="F264" s="172" t="s">
        <v>1902</v>
      </c>
      <c r="G264" s="172"/>
      <c r="H264" s="172"/>
    </row>
    <row r="265" spans="1:8" ht="15" customHeight="1">
      <c r="A265" s="65" t="s">
        <v>292</v>
      </c>
      <c r="B265" s="137" t="s">
        <v>925</v>
      </c>
      <c r="C265" s="138" t="s">
        <v>1988</v>
      </c>
      <c r="D265" s="173">
        <v>1</v>
      </c>
      <c r="E265" s="172"/>
      <c r="F265" s="172" t="s">
        <v>1902</v>
      </c>
      <c r="G265" s="172"/>
      <c r="H265" s="172" t="s">
        <v>1902</v>
      </c>
    </row>
    <row r="266" spans="1:8" ht="15" customHeight="1">
      <c r="A266" s="65" t="s">
        <v>293</v>
      </c>
      <c r="B266" s="137" t="s">
        <v>1020</v>
      </c>
      <c r="C266" s="138" t="s">
        <v>1988</v>
      </c>
      <c r="D266" s="173">
        <v>5</v>
      </c>
      <c r="E266" s="172"/>
      <c r="F266" s="172">
        <v>142096</v>
      </c>
      <c r="G266" s="172"/>
      <c r="H266" s="172"/>
    </row>
    <row r="267" spans="1:8" ht="15" customHeight="1">
      <c r="A267" s="64" t="s">
        <v>294</v>
      </c>
      <c r="B267" s="137" t="s">
        <v>1453</v>
      </c>
      <c r="C267" s="138" t="s">
        <v>1988</v>
      </c>
      <c r="D267" s="173">
        <v>3</v>
      </c>
      <c r="E267" s="172"/>
      <c r="F267" s="172">
        <v>12153</v>
      </c>
      <c r="G267" s="172"/>
      <c r="H267" s="172"/>
    </row>
    <row r="268" spans="1:8" ht="15" customHeight="1">
      <c r="A268" s="64" t="s">
        <v>295</v>
      </c>
      <c r="B268" s="137" t="s">
        <v>1021</v>
      </c>
      <c r="C268" s="138" t="s">
        <v>1988</v>
      </c>
      <c r="D268" s="173">
        <v>14</v>
      </c>
      <c r="E268" s="172"/>
      <c r="F268" s="172">
        <v>61447</v>
      </c>
      <c r="G268" s="172"/>
      <c r="H268" s="172"/>
    </row>
    <row r="269" spans="1:8" ht="15" customHeight="1">
      <c r="A269" s="64" t="s">
        <v>296</v>
      </c>
      <c r="B269" s="137" t="s">
        <v>1022</v>
      </c>
      <c r="C269" s="138" t="s">
        <v>1988</v>
      </c>
      <c r="D269" s="173">
        <v>1</v>
      </c>
      <c r="E269" s="172"/>
      <c r="F269" s="172" t="s">
        <v>1902</v>
      </c>
      <c r="G269" s="172"/>
      <c r="H269" s="172"/>
    </row>
    <row r="270" spans="1:8" ht="15" customHeight="1">
      <c r="A270" s="65" t="s">
        <v>297</v>
      </c>
      <c r="B270" s="137" t="s">
        <v>1023</v>
      </c>
      <c r="C270" s="138" t="s">
        <v>1988</v>
      </c>
      <c r="D270" s="173">
        <v>1</v>
      </c>
      <c r="E270" s="172"/>
      <c r="F270" s="172" t="s">
        <v>1902</v>
      </c>
      <c r="G270" s="172"/>
      <c r="H270" s="172"/>
    </row>
    <row r="271" spans="1:8" ht="15" customHeight="1">
      <c r="A271" s="64" t="s">
        <v>298</v>
      </c>
      <c r="B271" s="137" t="s">
        <v>1024</v>
      </c>
      <c r="C271" s="138" t="s">
        <v>844</v>
      </c>
      <c r="D271" s="173">
        <v>34</v>
      </c>
      <c r="E271" s="172">
        <v>6544</v>
      </c>
      <c r="F271" s="172">
        <v>12350</v>
      </c>
      <c r="G271" s="172">
        <v>18</v>
      </c>
      <c r="H271" s="172">
        <v>39</v>
      </c>
    </row>
    <row r="272" spans="1:8" ht="15" customHeight="1">
      <c r="A272" s="64" t="s">
        <v>299</v>
      </c>
      <c r="B272" s="137" t="s">
        <v>1025</v>
      </c>
      <c r="C272" s="138" t="s">
        <v>844</v>
      </c>
      <c r="D272" s="173">
        <v>3</v>
      </c>
      <c r="E272" s="172">
        <v>11569</v>
      </c>
      <c r="F272" s="172">
        <v>216823</v>
      </c>
      <c r="G272" s="172">
        <v>638</v>
      </c>
      <c r="H272" s="172">
        <v>12348</v>
      </c>
    </row>
    <row r="273" spans="1:8" ht="15" customHeight="1">
      <c r="A273" s="65" t="s">
        <v>300</v>
      </c>
      <c r="B273" s="137" t="s">
        <v>1026</v>
      </c>
      <c r="C273" s="138" t="s">
        <v>844</v>
      </c>
      <c r="D273" s="173">
        <v>1</v>
      </c>
      <c r="E273" s="172" t="s">
        <v>1902</v>
      </c>
      <c r="F273" s="172" t="s">
        <v>1902</v>
      </c>
      <c r="G273" s="172"/>
      <c r="H273" s="172"/>
    </row>
    <row r="274" spans="1:8" ht="15" customHeight="1">
      <c r="A274" s="64" t="s">
        <v>301</v>
      </c>
      <c r="B274" s="137" t="s">
        <v>1027</v>
      </c>
      <c r="C274" s="138" t="s">
        <v>844</v>
      </c>
      <c r="D274" s="173">
        <v>1</v>
      </c>
      <c r="E274" s="172" t="s">
        <v>1902</v>
      </c>
      <c r="F274" s="172" t="s">
        <v>1902</v>
      </c>
      <c r="G274" s="172" t="s">
        <v>2253</v>
      </c>
      <c r="H274" s="172" t="s">
        <v>1902</v>
      </c>
    </row>
    <row r="275" spans="1:8" ht="15" customHeight="1">
      <c r="A275" s="64" t="s">
        <v>302</v>
      </c>
      <c r="B275" s="137" t="s">
        <v>1028</v>
      </c>
      <c r="C275" s="138" t="s">
        <v>1988</v>
      </c>
      <c r="D275" s="173">
        <v>4</v>
      </c>
      <c r="E275" s="172"/>
      <c r="F275" s="172">
        <v>173273</v>
      </c>
      <c r="G275" s="172"/>
      <c r="H275" s="172">
        <v>3956</v>
      </c>
    </row>
    <row r="276" spans="1:8" ht="15" customHeight="1">
      <c r="A276" s="64" t="s">
        <v>303</v>
      </c>
      <c r="B276" s="137" t="s">
        <v>1029</v>
      </c>
      <c r="C276" s="138" t="s">
        <v>1988</v>
      </c>
      <c r="D276" s="173">
        <v>4</v>
      </c>
      <c r="E276" s="172"/>
      <c r="F276" s="172">
        <v>171170</v>
      </c>
      <c r="G276" s="172"/>
      <c r="H276" s="172"/>
    </row>
    <row r="277" spans="1:8" ht="15" customHeight="1">
      <c r="A277" s="64" t="s">
        <v>1680</v>
      </c>
      <c r="B277" s="137" t="s">
        <v>1681</v>
      </c>
      <c r="C277" s="138" t="s">
        <v>1988</v>
      </c>
      <c r="D277" s="173">
        <v>1</v>
      </c>
      <c r="E277" s="172"/>
      <c r="F277" s="172" t="s">
        <v>1902</v>
      </c>
      <c r="G277" s="172"/>
      <c r="H277" s="172"/>
    </row>
    <row r="278" spans="1:8" ht="15" customHeight="1">
      <c r="A278" s="64" t="s">
        <v>304</v>
      </c>
      <c r="B278" s="137" t="s">
        <v>1030</v>
      </c>
      <c r="C278" s="138" t="s">
        <v>1988</v>
      </c>
      <c r="D278" s="173">
        <v>1</v>
      </c>
      <c r="E278" s="172"/>
      <c r="F278" s="172" t="s">
        <v>1902</v>
      </c>
      <c r="G278" s="172"/>
      <c r="H278" s="172" t="s">
        <v>1902</v>
      </c>
    </row>
    <row r="279" spans="1:8" ht="15" customHeight="1">
      <c r="A279" s="64" t="s">
        <v>305</v>
      </c>
      <c r="B279" s="137" t="s">
        <v>1031</v>
      </c>
      <c r="C279" s="138" t="s">
        <v>844</v>
      </c>
      <c r="D279" s="173">
        <v>1</v>
      </c>
      <c r="E279" s="172" t="s">
        <v>1902</v>
      </c>
      <c r="F279" s="172" t="s">
        <v>1902</v>
      </c>
      <c r="G279" s="172"/>
      <c r="H279" s="172"/>
    </row>
    <row r="280" spans="1:8" ht="15" customHeight="1">
      <c r="A280" s="65" t="s">
        <v>1682</v>
      </c>
      <c r="B280" s="137" t="s">
        <v>1683</v>
      </c>
      <c r="C280" s="138" t="s">
        <v>859</v>
      </c>
      <c r="D280" s="173">
        <v>2</v>
      </c>
      <c r="E280" s="172" t="s">
        <v>1902</v>
      </c>
      <c r="F280" s="172" t="s">
        <v>1902</v>
      </c>
      <c r="G280" s="172"/>
      <c r="H280" s="172"/>
    </row>
    <row r="281" spans="1:8" ht="15" customHeight="1">
      <c r="A281" s="65" t="s">
        <v>306</v>
      </c>
      <c r="B281" s="137" t="s">
        <v>1609</v>
      </c>
      <c r="C281" s="138" t="s">
        <v>1988</v>
      </c>
      <c r="D281" s="173">
        <v>2</v>
      </c>
      <c r="E281" s="172"/>
      <c r="F281" s="172" t="s">
        <v>1902</v>
      </c>
      <c r="G281" s="172"/>
      <c r="H281" s="172" t="s">
        <v>1902</v>
      </c>
    </row>
    <row r="282" spans="1:8" ht="15" customHeight="1">
      <c r="A282" s="65" t="s">
        <v>307</v>
      </c>
      <c r="B282" s="137" t="s">
        <v>1454</v>
      </c>
      <c r="C282" s="138" t="s">
        <v>844</v>
      </c>
      <c r="D282" s="173">
        <v>1</v>
      </c>
      <c r="E282" s="172" t="s">
        <v>1902</v>
      </c>
      <c r="F282" s="172" t="s">
        <v>1902</v>
      </c>
      <c r="G282" s="172"/>
      <c r="H282" s="172"/>
    </row>
    <row r="283" spans="1:8" ht="15" customHeight="1">
      <c r="A283" s="65" t="s">
        <v>1684</v>
      </c>
      <c r="B283" s="137" t="s">
        <v>1685</v>
      </c>
      <c r="C283" s="138" t="s">
        <v>844</v>
      </c>
      <c r="D283" s="173">
        <v>1</v>
      </c>
      <c r="E283" s="172" t="s">
        <v>1902</v>
      </c>
      <c r="F283" s="172" t="s">
        <v>1902</v>
      </c>
      <c r="G283" s="172"/>
      <c r="H283" s="172"/>
    </row>
    <row r="284" spans="1:8" ht="15" customHeight="1">
      <c r="A284" s="64" t="s">
        <v>308</v>
      </c>
      <c r="B284" s="137" t="s">
        <v>1610</v>
      </c>
      <c r="C284" s="138" t="s">
        <v>1611</v>
      </c>
      <c r="D284" s="173">
        <v>1</v>
      </c>
      <c r="E284" s="172" t="s">
        <v>1902</v>
      </c>
      <c r="F284" s="172" t="s">
        <v>1902</v>
      </c>
      <c r="G284" s="172"/>
      <c r="H284" s="172"/>
    </row>
    <row r="285" spans="1:8" ht="15" customHeight="1">
      <c r="A285" s="64" t="s">
        <v>309</v>
      </c>
      <c r="B285" s="137" t="s">
        <v>1033</v>
      </c>
      <c r="C285" s="138" t="s">
        <v>1032</v>
      </c>
      <c r="D285" s="173">
        <v>2</v>
      </c>
      <c r="E285" s="172" t="s">
        <v>1902</v>
      </c>
      <c r="F285" s="172" t="s">
        <v>1902</v>
      </c>
      <c r="G285" s="172" t="s">
        <v>2253</v>
      </c>
      <c r="H285" s="172" t="s">
        <v>1902</v>
      </c>
    </row>
    <row r="286" spans="1:8" ht="15" customHeight="1">
      <c r="A286" s="64" t="s">
        <v>310</v>
      </c>
      <c r="B286" s="137" t="s">
        <v>1034</v>
      </c>
      <c r="C286" s="138" t="s">
        <v>844</v>
      </c>
      <c r="D286" s="173">
        <v>2</v>
      </c>
      <c r="E286" s="172" t="s">
        <v>1902</v>
      </c>
      <c r="F286" s="172" t="s">
        <v>1902</v>
      </c>
      <c r="G286" s="172" t="s">
        <v>2253</v>
      </c>
      <c r="H286" s="172" t="s">
        <v>1902</v>
      </c>
    </row>
    <row r="287" spans="1:8" ht="15" customHeight="1">
      <c r="A287" s="64" t="s">
        <v>311</v>
      </c>
      <c r="B287" s="137" t="s">
        <v>1455</v>
      </c>
      <c r="C287" s="138" t="s">
        <v>844</v>
      </c>
      <c r="D287" s="173">
        <v>1</v>
      </c>
      <c r="E287" s="172" t="s">
        <v>1902</v>
      </c>
      <c r="F287" s="172" t="s">
        <v>1902</v>
      </c>
      <c r="G287" s="172" t="s">
        <v>2253</v>
      </c>
      <c r="H287" s="172" t="s">
        <v>1902</v>
      </c>
    </row>
    <row r="288" spans="1:8" ht="15" customHeight="1">
      <c r="A288" s="65" t="s">
        <v>312</v>
      </c>
      <c r="B288" s="137" t="s">
        <v>1035</v>
      </c>
      <c r="C288" s="138" t="s">
        <v>844</v>
      </c>
      <c r="D288" s="173">
        <v>6</v>
      </c>
      <c r="E288" s="172">
        <v>27058</v>
      </c>
      <c r="F288" s="172">
        <v>1605464</v>
      </c>
      <c r="G288" s="172">
        <v>729</v>
      </c>
      <c r="H288" s="172">
        <v>42278</v>
      </c>
    </row>
    <row r="289" spans="1:8" ht="15" customHeight="1">
      <c r="A289" s="64" t="s">
        <v>313</v>
      </c>
      <c r="B289" s="137" t="s">
        <v>1036</v>
      </c>
      <c r="C289" s="138" t="s">
        <v>844</v>
      </c>
      <c r="D289" s="173">
        <v>4</v>
      </c>
      <c r="E289" s="172">
        <v>408</v>
      </c>
      <c r="F289" s="172">
        <v>37860</v>
      </c>
      <c r="G289" s="172">
        <v>5</v>
      </c>
      <c r="H289" s="172">
        <v>540</v>
      </c>
    </row>
    <row r="290" spans="1:8" ht="15" customHeight="1">
      <c r="A290" s="65" t="s">
        <v>314</v>
      </c>
      <c r="B290" s="137" t="s">
        <v>1037</v>
      </c>
      <c r="C290" s="138" t="s">
        <v>1988</v>
      </c>
      <c r="D290" s="173">
        <v>2</v>
      </c>
      <c r="E290" s="172"/>
      <c r="F290" s="172" t="s">
        <v>1902</v>
      </c>
      <c r="G290" s="172"/>
      <c r="H290" s="172" t="s">
        <v>1902</v>
      </c>
    </row>
    <row r="291" spans="1:8" ht="15" customHeight="1">
      <c r="A291" s="65" t="s">
        <v>1686</v>
      </c>
      <c r="B291" s="137" t="s">
        <v>1687</v>
      </c>
      <c r="C291" s="138" t="s">
        <v>1988</v>
      </c>
      <c r="D291" s="173">
        <v>1</v>
      </c>
      <c r="E291" s="172"/>
      <c r="F291" s="172" t="s">
        <v>1902</v>
      </c>
      <c r="G291" s="172"/>
      <c r="H291" s="172" t="s">
        <v>1902</v>
      </c>
    </row>
    <row r="292" spans="1:8" ht="15" customHeight="1">
      <c r="A292" s="65" t="s">
        <v>1745</v>
      </c>
      <c r="B292" s="137" t="s">
        <v>1746</v>
      </c>
      <c r="C292" s="138" t="s">
        <v>1988</v>
      </c>
      <c r="D292" s="173">
        <v>1</v>
      </c>
      <c r="E292" s="172"/>
      <c r="F292" s="172" t="s">
        <v>1902</v>
      </c>
      <c r="G292" s="172"/>
      <c r="H292" s="172"/>
    </row>
    <row r="293" spans="1:8" ht="15" customHeight="1">
      <c r="A293" s="65" t="s">
        <v>315</v>
      </c>
      <c r="B293" s="137" t="s">
        <v>1038</v>
      </c>
      <c r="C293" s="138" t="s">
        <v>1988</v>
      </c>
      <c r="D293" s="173">
        <v>2</v>
      </c>
      <c r="E293" s="172"/>
      <c r="F293" s="172" t="s">
        <v>1902</v>
      </c>
      <c r="G293" s="172"/>
      <c r="H293" s="172"/>
    </row>
    <row r="294" spans="1:8" ht="15" customHeight="1">
      <c r="A294" s="65" t="s">
        <v>316</v>
      </c>
      <c r="B294" s="137" t="s">
        <v>1039</v>
      </c>
      <c r="C294" s="138" t="s">
        <v>1988</v>
      </c>
      <c r="D294" s="173">
        <v>24</v>
      </c>
      <c r="E294" s="172"/>
      <c r="F294" s="172">
        <v>46728</v>
      </c>
      <c r="G294" s="172"/>
      <c r="H294" s="172"/>
    </row>
    <row r="295" spans="1:8" ht="15" customHeight="1">
      <c r="A295" s="65" t="s">
        <v>317</v>
      </c>
      <c r="B295" s="137" t="s">
        <v>1040</v>
      </c>
      <c r="C295" s="138" t="s">
        <v>1988</v>
      </c>
      <c r="D295" s="173">
        <v>2</v>
      </c>
      <c r="E295" s="172"/>
      <c r="F295" s="172" t="s">
        <v>1902</v>
      </c>
      <c r="G295" s="172"/>
      <c r="H295" s="172"/>
    </row>
    <row r="296" spans="1:8" ht="15" customHeight="1">
      <c r="A296" s="65" t="s">
        <v>318</v>
      </c>
      <c r="B296" s="137" t="s">
        <v>1041</v>
      </c>
      <c r="C296" s="138" t="s">
        <v>1988</v>
      </c>
      <c r="D296" s="173">
        <v>1</v>
      </c>
      <c r="E296" s="172"/>
      <c r="F296" s="172" t="s">
        <v>1902</v>
      </c>
      <c r="G296" s="172"/>
      <c r="H296" s="172"/>
    </row>
    <row r="297" spans="1:8" ht="15" customHeight="1">
      <c r="A297" s="65" t="s">
        <v>1688</v>
      </c>
      <c r="B297" s="137" t="s">
        <v>1689</v>
      </c>
      <c r="C297" s="138" t="s">
        <v>1988</v>
      </c>
      <c r="D297" s="173">
        <v>1</v>
      </c>
      <c r="E297" s="172"/>
      <c r="F297" s="172" t="s">
        <v>1902</v>
      </c>
      <c r="G297" s="172"/>
      <c r="H297" s="172"/>
    </row>
    <row r="298" spans="1:8" ht="15" customHeight="1">
      <c r="A298" s="64" t="s">
        <v>319</v>
      </c>
      <c r="B298" s="137" t="s">
        <v>1612</v>
      </c>
      <c r="C298" s="138" t="s">
        <v>1988</v>
      </c>
      <c r="D298" s="173">
        <v>2</v>
      </c>
      <c r="E298" s="172"/>
      <c r="F298" s="172" t="s">
        <v>1902</v>
      </c>
      <c r="G298" s="172"/>
      <c r="H298" s="172"/>
    </row>
    <row r="299" spans="1:8" ht="15" customHeight="1">
      <c r="A299" s="65" t="s">
        <v>320</v>
      </c>
      <c r="B299" s="137" t="s">
        <v>1042</v>
      </c>
      <c r="C299" s="138" t="s">
        <v>1988</v>
      </c>
      <c r="D299" s="173">
        <v>1</v>
      </c>
      <c r="E299" s="172"/>
      <c r="F299" s="172" t="s">
        <v>1902</v>
      </c>
      <c r="G299" s="172"/>
      <c r="H299" s="172"/>
    </row>
    <row r="300" spans="1:8" ht="15" customHeight="1">
      <c r="A300" s="65" t="s">
        <v>321</v>
      </c>
      <c r="B300" s="137" t="s">
        <v>1613</v>
      </c>
      <c r="C300" s="138" t="s">
        <v>1988</v>
      </c>
      <c r="D300" s="173">
        <v>1</v>
      </c>
      <c r="E300" s="172"/>
      <c r="F300" s="172" t="s">
        <v>1902</v>
      </c>
      <c r="G300" s="172"/>
      <c r="H300" s="172"/>
    </row>
    <row r="301" spans="1:8" ht="15" customHeight="1">
      <c r="A301" s="65" t="s">
        <v>322</v>
      </c>
      <c r="B301" s="137" t="s">
        <v>1043</v>
      </c>
      <c r="C301" s="138" t="s">
        <v>1988</v>
      </c>
      <c r="D301" s="173">
        <v>8</v>
      </c>
      <c r="E301" s="172"/>
      <c r="F301" s="172">
        <v>286113</v>
      </c>
      <c r="G301" s="172"/>
      <c r="H301" s="172">
        <v>8234</v>
      </c>
    </row>
    <row r="302" spans="1:8" ht="15" customHeight="1">
      <c r="A302" s="65" t="s">
        <v>323</v>
      </c>
      <c r="B302" s="137" t="s">
        <v>1044</v>
      </c>
      <c r="C302" s="138" t="s">
        <v>1988</v>
      </c>
      <c r="D302" s="173">
        <v>3</v>
      </c>
      <c r="E302" s="172"/>
      <c r="F302" s="172">
        <v>746331</v>
      </c>
      <c r="G302" s="172"/>
      <c r="H302" s="172">
        <v>21639</v>
      </c>
    </row>
    <row r="303" spans="1:8" ht="15" customHeight="1">
      <c r="A303" s="64" t="s">
        <v>324</v>
      </c>
      <c r="B303" s="137" t="s">
        <v>1456</v>
      </c>
      <c r="C303" s="138" t="s">
        <v>1988</v>
      </c>
      <c r="D303" s="173">
        <v>2</v>
      </c>
      <c r="E303" s="172"/>
      <c r="F303" s="172" t="s">
        <v>1902</v>
      </c>
      <c r="G303" s="172"/>
      <c r="H303" s="172"/>
    </row>
    <row r="304" spans="1:8" ht="15" customHeight="1">
      <c r="A304" s="64" t="s">
        <v>325</v>
      </c>
      <c r="B304" s="137" t="s">
        <v>1045</v>
      </c>
      <c r="C304" s="138" t="s">
        <v>1988</v>
      </c>
      <c r="D304" s="173">
        <v>2</v>
      </c>
      <c r="E304" s="172"/>
      <c r="F304" s="172" t="s">
        <v>1902</v>
      </c>
      <c r="G304" s="172"/>
      <c r="H304" s="172" t="s">
        <v>1902</v>
      </c>
    </row>
    <row r="305" spans="1:8" ht="15" customHeight="1">
      <c r="A305" s="64" t="s">
        <v>326</v>
      </c>
      <c r="B305" s="137" t="s">
        <v>1046</v>
      </c>
      <c r="C305" s="138" t="s">
        <v>1988</v>
      </c>
      <c r="D305" s="173">
        <v>1</v>
      </c>
      <c r="E305" s="172"/>
      <c r="F305" s="172" t="s">
        <v>1902</v>
      </c>
      <c r="G305" s="172"/>
      <c r="H305" s="172" t="s">
        <v>1902</v>
      </c>
    </row>
    <row r="306" spans="1:8" ht="15" customHeight="1">
      <c r="A306" s="64" t="s">
        <v>327</v>
      </c>
      <c r="B306" s="137" t="s">
        <v>1047</v>
      </c>
      <c r="C306" s="138" t="s">
        <v>1988</v>
      </c>
      <c r="D306" s="173">
        <v>1</v>
      </c>
      <c r="E306" s="172"/>
      <c r="F306" s="172" t="s">
        <v>1902</v>
      </c>
      <c r="G306" s="172"/>
      <c r="H306" s="172" t="s">
        <v>1902</v>
      </c>
    </row>
    <row r="307" spans="1:8" ht="15" customHeight="1">
      <c r="A307" s="64" t="s">
        <v>328</v>
      </c>
      <c r="B307" s="137" t="s">
        <v>1048</v>
      </c>
      <c r="C307" s="138" t="s">
        <v>1988</v>
      </c>
      <c r="D307" s="173">
        <v>8</v>
      </c>
      <c r="E307" s="172"/>
      <c r="F307" s="172">
        <v>628644</v>
      </c>
      <c r="G307" s="172"/>
      <c r="H307" s="172">
        <v>5856</v>
      </c>
    </row>
    <row r="308" spans="1:8" ht="15" customHeight="1">
      <c r="A308" s="64" t="s">
        <v>2025</v>
      </c>
      <c r="B308" s="137" t="s">
        <v>2026</v>
      </c>
      <c r="C308" s="138" t="s">
        <v>1988</v>
      </c>
      <c r="D308" s="173">
        <v>2</v>
      </c>
      <c r="E308" s="172"/>
      <c r="F308" s="172" t="s">
        <v>1902</v>
      </c>
      <c r="G308" s="172"/>
      <c r="H308" s="172" t="s">
        <v>1902</v>
      </c>
    </row>
    <row r="309" spans="1:8" ht="15" customHeight="1">
      <c r="A309" s="64" t="s">
        <v>329</v>
      </c>
      <c r="B309" s="137" t="s">
        <v>1049</v>
      </c>
      <c r="C309" s="138" t="s">
        <v>844</v>
      </c>
      <c r="D309" s="173">
        <v>14</v>
      </c>
      <c r="E309" s="172">
        <v>24128</v>
      </c>
      <c r="F309" s="172">
        <v>515564</v>
      </c>
      <c r="G309" s="172"/>
      <c r="H309" s="172"/>
    </row>
    <row r="310" spans="1:8" ht="15" customHeight="1">
      <c r="A310" s="64" t="s">
        <v>330</v>
      </c>
      <c r="B310" s="137" t="s">
        <v>1050</v>
      </c>
      <c r="C310" s="138" t="s">
        <v>844</v>
      </c>
      <c r="D310" s="173">
        <v>3</v>
      </c>
      <c r="E310" s="172">
        <v>2631</v>
      </c>
      <c r="F310" s="172">
        <v>50180</v>
      </c>
      <c r="G310" s="172">
        <v>380</v>
      </c>
      <c r="H310" s="172">
        <v>7452</v>
      </c>
    </row>
    <row r="311" spans="1:8" ht="15" customHeight="1">
      <c r="A311" s="64" t="s">
        <v>331</v>
      </c>
      <c r="B311" s="137" t="s">
        <v>1051</v>
      </c>
      <c r="C311" s="138" t="s">
        <v>844</v>
      </c>
      <c r="D311" s="173">
        <v>1</v>
      </c>
      <c r="E311" s="172" t="s">
        <v>1902</v>
      </c>
      <c r="F311" s="172" t="s">
        <v>1902</v>
      </c>
      <c r="G311" s="172" t="s">
        <v>2253</v>
      </c>
      <c r="H311" s="172" t="s">
        <v>1902</v>
      </c>
    </row>
    <row r="312" spans="1:8" ht="15" customHeight="1">
      <c r="A312" s="64" t="s">
        <v>332</v>
      </c>
      <c r="B312" s="137" t="s">
        <v>1052</v>
      </c>
      <c r="C312" s="138" t="s">
        <v>844</v>
      </c>
      <c r="D312" s="173">
        <v>1</v>
      </c>
      <c r="E312" s="172" t="s">
        <v>1902</v>
      </c>
      <c r="F312" s="172" t="s">
        <v>1902</v>
      </c>
      <c r="G312" s="172" t="s">
        <v>2253</v>
      </c>
      <c r="H312" s="172" t="s">
        <v>1902</v>
      </c>
    </row>
    <row r="313" spans="1:8" ht="15" customHeight="1">
      <c r="A313" s="64" t="s">
        <v>333</v>
      </c>
      <c r="B313" s="137" t="s">
        <v>1053</v>
      </c>
      <c r="C313" s="138" t="s">
        <v>1988</v>
      </c>
      <c r="D313" s="173">
        <v>11</v>
      </c>
      <c r="E313" s="172"/>
      <c r="F313" s="172">
        <v>452854</v>
      </c>
      <c r="G313" s="172"/>
      <c r="H313" s="172">
        <v>442</v>
      </c>
    </row>
    <row r="314" spans="1:8" ht="15" customHeight="1">
      <c r="A314" s="64" t="s">
        <v>334</v>
      </c>
      <c r="B314" s="137" t="s">
        <v>1054</v>
      </c>
      <c r="C314" s="138" t="s">
        <v>1988</v>
      </c>
      <c r="D314" s="173">
        <v>3</v>
      </c>
      <c r="E314" s="172"/>
      <c r="F314" s="172">
        <v>10343</v>
      </c>
      <c r="G314" s="172"/>
      <c r="H314" s="172"/>
    </row>
    <row r="315" spans="1:8" ht="15" customHeight="1">
      <c r="A315" s="64" t="s">
        <v>1690</v>
      </c>
      <c r="B315" s="137" t="s">
        <v>1691</v>
      </c>
      <c r="C315" s="138" t="s">
        <v>1988</v>
      </c>
      <c r="D315" s="173">
        <v>1</v>
      </c>
      <c r="E315" s="172"/>
      <c r="F315" s="172" t="s">
        <v>1902</v>
      </c>
      <c r="G315" s="172"/>
      <c r="H315" s="172"/>
    </row>
    <row r="316" spans="1:8" ht="15" customHeight="1">
      <c r="A316" s="64" t="s">
        <v>1935</v>
      </c>
      <c r="B316" s="137" t="s">
        <v>1916</v>
      </c>
      <c r="C316" s="138" t="s">
        <v>1988</v>
      </c>
      <c r="D316" s="173">
        <v>1</v>
      </c>
      <c r="E316" s="172"/>
      <c r="F316" s="172" t="s">
        <v>1902</v>
      </c>
      <c r="G316" s="172"/>
      <c r="H316" s="172"/>
    </row>
    <row r="317" spans="1:8" ht="15" customHeight="1">
      <c r="A317" s="64" t="s">
        <v>335</v>
      </c>
      <c r="B317" s="137" t="s">
        <v>1055</v>
      </c>
      <c r="C317" s="138" t="s">
        <v>1988</v>
      </c>
      <c r="D317" s="173">
        <v>2</v>
      </c>
      <c r="E317" s="172"/>
      <c r="F317" s="172" t="s">
        <v>1902</v>
      </c>
      <c r="G317" s="172"/>
      <c r="H317" s="172"/>
    </row>
    <row r="318" spans="1:8" ht="15" customHeight="1">
      <c r="A318" s="64" t="s">
        <v>1747</v>
      </c>
      <c r="B318" s="137" t="s">
        <v>1748</v>
      </c>
      <c r="C318" s="138" t="s">
        <v>1988</v>
      </c>
      <c r="D318" s="173">
        <v>1</v>
      </c>
      <c r="E318" s="172"/>
      <c r="F318" s="172" t="s">
        <v>1902</v>
      </c>
      <c r="G318" s="172"/>
      <c r="H318" s="172" t="s">
        <v>1902</v>
      </c>
    </row>
    <row r="319" spans="1:8" ht="15" customHeight="1">
      <c r="A319" s="64" t="s">
        <v>336</v>
      </c>
      <c r="B319" s="137" t="s">
        <v>926</v>
      </c>
      <c r="C319" s="138" t="s">
        <v>1988</v>
      </c>
      <c r="D319" s="173">
        <v>1</v>
      </c>
      <c r="E319" s="172"/>
      <c r="F319" s="172" t="s">
        <v>1902</v>
      </c>
      <c r="G319" s="172"/>
      <c r="H319" s="172"/>
    </row>
    <row r="320" spans="1:8" ht="15" customHeight="1">
      <c r="A320" s="65" t="s">
        <v>1692</v>
      </c>
      <c r="B320" s="137" t="s">
        <v>1056</v>
      </c>
      <c r="C320" s="138" t="s">
        <v>1988</v>
      </c>
      <c r="D320" s="173">
        <v>2</v>
      </c>
      <c r="E320" s="172"/>
      <c r="F320" s="172" t="s">
        <v>1902</v>
      </c>
      <c r="G320" s="172"/>
      <c r="H320" s="172"/>
    </row>
    <row r="321" spans="1:8" ht="15" customHeight="1">
      <c r="A321" s="65" t="s">
        <v>337</v>
      </c>
      <c r="B321" s="137" t="s">
        <v>1057</v>
      </c>
      <c r="C321" s="138" t="s">
        <v>1988</v>
      </c>
      <c r="D321" s="173">
        <v>5</v>
      </c>
      <c r="E321" s="172"/>
      <c r="F321" s="172">
        <v>576079</v>
      </c>
      <c r="G321" s="172"/>
      <c r="H321" s="172">
        <v>70</v>
      </c>
    </row>
    <row r="322" spans="1:8" ht="15" customHeight="1">
      <c r="A322" s="65" t="s">
        <v>338</v>
      </c>
      <c r="B322" s="137" t="s">
        <v>1058</v>
      </c>
      <c r="C322" s="138" t="s">
        <v>844</v>
      </c>
      <c r="D322" s="173">
        <v>1</v>
      </c>
      <c r="E322" s="172" t="s">
        <v>1902</v>
      </c>
      <c r="F322" s="172" t="s">
        <v>1902</v>
      </c>
      <c r="G322" s="172"/>
      <c r="H322" s="172"/>
    </row>
    <row r="323" spans="1:8" ht="15" customHeight="1">
      <c r="A323" s="65" t="s">
        <v>339</v>
      </c>
      <c r="B323" s="137" t="s">
        <v>1059</v>
      </c>
      <c r="C323" s="138" t="s">
        <v>844</v>
      </c>
      <c r="D323" s="173">
        <v>1</v>
      </c>
      <c r="E323" s="172" t="s">
        <v>1902</v>
      </c>
      <c r="F323" s="172" t="s">
        <v>1902</v>
      </c>
      <c r="G323" s="172" t="s">
        <v>2253</v>
      </c>
      <c r="H323" s="172" t="s">
        <v>1902</v>
      </c>
    </row>
    <row r="324" spans="1:8" ht="15" customHeight="1">
      <c r="A324" s="64" t="s">
        <v>340</v>
      </c>
      <c r="B324" s="137" t="s">
        <v>1060</v>
      </c>
      <c r="C324" s="138" t="s">
        <v>1988</v>
      </c>
      <c r="D324" s="173">
        <v>14</v>
      </c>
      <c r="E324" s="172"/>
      <c r="F324" s="172">
        <v>50545</v>
      </c>
      <c r="G324" s="172"/>
      <c r="H324" s="172"/>
    </row>
    <row r="325" spans="1:8" ht="15" customHeight="1">
      <c r="A325" s="64" t="s">
        <v>341</v>
      </c>
      <c r="B325" s="137" t="s">
        <v>1061</v>
      </c>
      <c r="C325" s="138" t="s">
        <v>1988</v>
      </c>
      <c r="D325" s="173">
        <v>3</v>
      </c>
      <c r="E325" s="172"/>
      <c r="F325" s="172">
        <v>175750</v>
      </c>
      <c r="G325" s="172"/>
      <c r="H325" s="172">
        <v>2313</v>
      </c>
    </row>
    <row r="326" spans="1:8" ht="15" customHeight="1">
      <c r="A326" s="64" t="s">
        <v>342</v>
      </c>
      <c r="B326" s="137" t="s">
        <v>1614</v>
      </c>
      <c r="C326" s="138" t="s">
        <v>1988</v>
      </c>
      <c r="D326" s="173">
        <v>3</v>
      </c>
      <c r="E326" s="172"/>
      <c r="F326" s="172">
        <v>5957</v>
      </c>
      <c r="G326" s="172"/>
      <c r="H326" s="172"/>
    </row>
    <row r="327" spans="1:8" ht="15" customHeight="1">
      <c r="A327" s="64" t="s">
        <v>343</v>
      </c>
      <c r="B327" s="137" t="s">
        <v>1062</v>
      </c>
      <c r="C327" s="138" t="s">
        <v>1988</v>
      </c>
      <c r="D327" s="173">
        <v>22</v>
      </c>
      <c r="E327" s="172"/>
      <c r="F327" s="172">
        <v>692513</v>
      </c>
      <c r="G327" s="172"/>
      <c r="H327" s="172">
        <v>22646</v>
      </c>
    </row>
    <row r="328" spans="1:8" ht="15" customHeight="1">
      <c r="A328" s="64" t="s">
        <v>1693</v>
      </c>
      <c r="B328" s="137" t="s">
        <v>1694</v>
      </c>
      <c r="C328" s="138" t="s">
        <v>1988</v>
      </c>
      <c r="D328" s="173">
        <v>1</v>
      </c>
      <c r="E328" s="172"/>
      <c r="F328" s="172" t="s">
        <v>1902</v>
      </c>
      <c r="G328" s="172"/>
      <c r="H328" s="172" t="s">
        <v>1902</v>
      </c>
    </row>
    <row r="329" spans="1:8" ht="15" customHeight="1">
      <c r="A329" s="64" t="s">
        <v>344</v>
      </c>
      <c r="B329" s="137" t="s">
        <v>1063</v>
      </c>
      <c r="C329" s="138" t="s">
        <v>1988</v>
      </c>
      <c r="D329" s="173">
        <v>1</v>
      </c>
      <c r="E329" s="172"/>
      <c r="F329" s="172" t="s">
        <v>1902</v>
      </c>
      <c r="G329" s="172"/>
      <c r="H329" s="172" t="s">
        <v>1902</v>
      </c>
    </row>
    <row r="330" spans="1:8" ht="15" customHeight="1">
      <c r="A330" s="64" t="s">
        <v>345</v>
      </c>
      <c r="B330" s="137" t="s">
        <v>1064</v>
      </c>
      <c r="C330" s="138" t="s">
        <v>1988</v>
      </c>
      <c r="D330" s="173">
        <v>1</v>
      </c>
      <c r="E330" s="172"/>
      <c r="F330" s="172" t="s">
        <v>1902</v>
      </c>
      <c r="G330" s="172"/>
      <c r="H330" s="172"/>
    </row>
    <row r="331" spans="1:8" ht="15" customHeight="1">
      <c r="A331" s="64" t="s">
        <v>346</v>
      </c>
      <c r="B331" s="137" t="s">
        <v>1065</v>
      </c>
      <c r="C331" s="138" t="s">
        <v>844</v>
      </c>
      <c r="D331" s="173">
        <v>2</v>
      </c>
      <c r="E331" s="172" t="s">
        <v>1902</v>
      </c>
      <c r="F331" s="172" t="s">
        <v>1902</v>
      </c>
      <c r="G331" s="172" t="s">
        <v>2253</v>
      </c>
      <c r="H331" s="172" t="s">
        <v>1902</v>
      </c>
    </row>
    <row r="332" spans="1:8" ht="15" customHeight="1">
      <c r="A332" s="64" t="s">
        <v>347</v>
      </c>
      <c r="B332" s="137" t="s">
        <v>1457</v>
      </c>
      <c r="C332" s="138" t="s">
        <v>1988</v>
      </c>
      <c r="D332" s="173">
        <v>1</v>
      </c>
      <c r="E332" s="172"/>
      <c r="F332" s="172" t="s">
        <v>1902</v>
      </c>
      <c r="G332" s="172"/>
      <c r="H332" s="172"/>
    </row>
    <row r="333" spans="1:8" ht="15" customHeight="1">
      <c r="A333" s="64" t="s">
        <v>348</v>
      </c>
      <c r="B333" s="137" t="s">
        <v>1066</v>
      </c>
      <c r="C333" s="138" t="s">
        <v>844</v>
      </c>
      <c r="D333" s="173">
        <v>3</v>
      </c>
      <c r="E333" s="172">
        <v>21075</v>
      </c>
      <c r="F333" s="172">
        <v>568338</v>
      </c>
      <c r="G333" s="172">
        <v>388</v>
      </c>
      <c r="H333" s="172">
        <v>9874</v>
      </c>
    </row>
    <row r="334" spans="1:8" ht="15" customHeight="1">
      <c r="A334" s="64" t="s">
        <v>349</v>
      </c>
      <c r="B334" s="137" t="s">
        <v>1067</v>
      </c>
      <c r="C334" s="138" t="s">
        <v>844</v>
      </c>
      <c r="D334" s="173">
        <v>1</v>
      </c>
      <c r="E334" s="172" t="s">
        <v>1902</v>
      </c>
      <c r="F334" s="172" t="s">
        <v>1902</v>
      </c>
      <c r="G334" s="172"/>
      <c r="H334" s="172"/>
    </row>
    <row r="335" spans="1:8" ht="15" customHeight="1">
      <c r="A335" s="65" t="s">
        <v>350</v>
      </c>
      <c r="B335" s="137" t="s">
        <v>1068</v>
      </c>
      <c r="C335" s="138" t="s">
        <v>844</v>
      </c>
      <c r="D335" s="173">
        <v>6</v>
      </c>
      <c r="E335" s="172">
        <v>2143</v>
      </c>
      <c r="F335" s="172">
        <v>167025</v>
      </c>
      <c r="G335" s="172">
        <v>113</v>
      </c>
      <c r="H335" s="172">
        <v>7317</v>
      </c>
    </row>
    <row r="336" spans="1:8" ht="15" customHeight="1">
      <c r="A336" s="65" t="s">
        <v>351</v>
      </c>
      <c r="B336" s="137" t="s">
        <v>1069</v>
      </c>
      <c r="C336" s="138" t="s">
        <v>1988</v>
      </c>
      <c r="D336" s="173">
        <v>2</v>
      </c>
      <c r="E336" s="172"/>
      <c r="F336" s="172" t="s">
        <v>1902</v>
      </c>
      <c r="G336" s="172"/>
      <c r="H336" s="172" t="s">
        <v>1902</v>
      </c>
    </row>
    <row r="337" spans="1:8" ht="15" customHeight="1">
      <c r="A337" s="64" t="s">
        <v>2027</v>
      </c>
      <c r="B337" s="137" t="s">
        <v>2028</v>
      </c>
      <c r="C337" s="138" t="s">
        <v>844</v>
      </c>
      <c r="D337" s="173">
        <v>1</v>
      </c>
      <c r="E337" s="172" t="s">
        <v>1902</v>
      </c>
      <c r="F337" s="172" t="s">
        <v>1902</v>
      </c>
      <c r="G337" s="172" t="s">
        <v>2253</v>
      </c>
      <c r="H337" s="172" t="s">
        <v>1902</v>
      </c>
    </row>
    <row r="338" spans="1:8" ht="15" customHeight="1">
      <c r="A338" s="64" t="s">
        <v>1695</v>
      </c>
      <c r="B338" s="137" t="s">
        <v>1696</v>
      </c>
      <c r="C338" s="138" t="s">
        <v>1988</v>
      </c>
      <c r="D338" s="173">
        <v>1</v>
      </c>
      <c r="E338" s="172"/>
      <c r="F338" s="172" t="s">
        <v>1902</v>
      </c>
      <c r="G338" s="172"/>
      <c r="H338" s="172" t="s">
        <v>1902</v>
      </c>
    </row>
    <row r="339" spans="1:8" ht="15" customHeight="1">
      <c r="A339" s="64" t="s">
        <v>352</v>
      </c>
      <c r="B339" s="137" t="s">
        <v>1458</v>
      </c>
      <c r="C339" s="138" t="s">
        <v>1988</v>
      </c>
      <c r="D339" s="173">
        <v>2</v>
      </c>
      <c r="E339" s="172"/>
      <c r="F339" s="172" t="s">
        <v>1902</v>
      </c>
      <c r="G339" s="172"/>
      <c r="H339" s="172"/>
    </row>
    <row r="340" spans="1:8" ht="15" customHeight="1">
      <c r="A340" s="64" t="s">
        <v>353</v>
      </c>
      <c r="B340" s="137" t="s">
        <v>1070</v>
      </c>
      <c r="C340" s="138" t="s">
        <v>1988</v>
      </c>
      <c r="D340" s="173">
        <v>2</v>
      </c>
      <c r="E340" s="172"/>
      <c r="F340" s="172" t="s">
        <v>1902</v>
      </c>
      <c r="G340" s="172"/>
      <c r="H340" s="172"/>
    </row>
    <row r="341" spans="1:8" ht="15" customHeight="1">
      <c r="A341" s="64" t="s">
        <v>354</v>
      </c>
      <c r="B341" s="137" t="s">
        <v>1088</v>
      </c>
      <c r="C341" s="138" t="s">
        <v>1988</v>
      </c>
      <c r="D341" s="173">
        <v>2</v>
      </c>
      <c r="E341" s="172"/>
      <c r="F341" s="172" t="s">
        <v>1902</v>
      </c>
      <c r="G341" s="172"/>
      <c r="H341" s="172"/>
    </row>
    <row r="342" spans="1:8" ht="15" customHeight="1">
      <c r="A342" s="64" t="s">
        <v>2029</v>
      </c>
      <c r="B342" s="137" t="s">
        <v>2030</v>
      </c>
      <c r="C342" s="138" t="s">
        <v>1988</v>
      </c>
      <c r="D342" s="173">
        <v>1</v>
      </c>
      <c r="E342" s="172"/>
      <c r="F342" s="172" t="s">
        <v>1902</v>
      </c>
      <c r="G342" s="172"/>
      <c r="H342" s="172"/>
    </row>
    <row r="343" spans="1:8" ht="15" customHeight="1">
      <c r="A343" s="64" t="s">
        <v>355</v>
      </c>
      <c r="B343" s="137" t="s">
        <v>1095</v>
      </c>
      <c r="C343" s="138" t="s">
        <v>1073</v>
      </c>
      <c r="D343" s="173">
        <v>1</v>
      </c>
      <c r="E343" s="172" t="s">
        <v>1902</v>
      </c>
      <c r="F343" s="172" t="s">
        <v>1902</v>
      </c>
      <c r="G343" s="172"/>
      <c r="H343" s="172"/>
    </row>
    <row r="344" spans="1:8" ht="15" customHeight="1">
      <c r="A344" s="65" t="s">
        <v>356</v>
      </c>
      <c r="B344" s="137" t="s">
        <v>1096</v>
      </c>
      <c r="C344" s="138" t="s">
        <v>1988</v>
      </c>
      <c r="D344" s="173">
        <v>1</v>
      </c>
      <c r="E344" s="172"/>
      <c r="F344" s="172" t="s">
        <v>1902</v>
      </c>
      <c r="G344" s="172"/>
      <c r="H344" s="172" t="s">
        <v>1902</v>
      </c>
    </row>
    <row r="345" spans="1:8" ht="15" customHeight="1">
      <c r="A345" s="64" t="s">
        <v>357</v>
      </c>
      <c r="B345" s="137" t="s">
        <v>1097</v>
      </c>
      <c r="C345" s="138" t="s">
        <v>1988</v>
      </c>
      <c r="D345" s="173">
        <v>5</v>
      </c>
      <c r="E345" s="172"/>
      <c r="F345" s="172">
        <v>8885</v>
      </c>
      <c r="G345" s="172"/>
      <c r="H345" s="172">
        <v>50</v>
      </c>
    </row>
    <row r="346" spans="1:8" ht="15" customHeight="1">
      <c r="A346" s="65" t="s">
        <v>358</v>
      </c>
      <c r="B346" s="137" t="s">
        <v>1098</v>
      </c>
      <c r="C346" s="138" t="s">
        <v>1988</v>
      </c>
      <c r="D346" s="173">
        <v>4</v>
      </c>
      <c r="E346" s="172"/>
      <c r="F346" s="172">
        <v>20346</v>
      </c>
      <c r="G346" s="172"/>
      <c r="H346" s="172"/>
    </row>
    <row r="347" spans="1:8" ht="15" customHeight="1">
      <c r="A347" s="65" t="s">
        <v>359</v>
      </c>
      <c r="B347" s="137" t="s">
        <v>1092</v>
      </c>
      <c r="C347" s="138" t="s">
        <v>1988</v>
      </c>
      <c r="D347" s="173">
        <v>1</v>
      </c>
      <c r="E347" s="172"/>
      <c r="F347" s="172" t="s">
        <v>1902</v>
      </c>
      <c r="G347" s="172"/>
      <c r="H347" s="172" t="s">
        <v>1902</v>
      </c>
    </row>
    <row r="348" spans="1:8" ht="15" customHeight="1">
      <c r="A348" s="65" t="s">
        <v>360</v>
      </c>
      <c r="B348" s="137" t="s">
        <v>1093</v>
      </c>
      <c r="C348" s="138" t="s">
        <v>1988</v>
      </c>
      <c r="D348" s="173">
        <v>4</v>
      </c>
      <c r="E348" s="172"/>
      <c r="F348" s="172">
        <v>44725</v>
      </c>
      <c r="G348" s="172"/>
      <c r="H348" s="172"/>
    </row>
    <row r="349" spans="1:8" ht="15" customHeight="1">
      <c r="A349" s="64" t="s">
        <v>361</v>
      </c>
      <c r="B349" s="137" t="s">
        <v>1292</v>
      </c>
      <c r="C349" s="138" t="s">
        <v>1988</v>
      </c>
      <c r="D349" s="173">
        <v>1</v>
      </c>
      <c r="E349" s="172"/>
      <c r="F349" s="172" t="s">
        <v>1902</v>
      </c>
      <c r="G349" s="172"/>
      <c r="H349" s="172"/>
    </row>
    <row r="350" spans="1:8" ht="15" customHeight="1">
      <c r="A350" s="65" t="s">
        <v>362</v>
      </c>
      <c r="B350" s="137" t="s">
        <v>1089</v>
      </c>
      <c r="C350" s="138" t="s">
        <v>1988</v>
      </c>
      <c r="D350" s="173">
        <v>3</v>
      </c>
      <c r="E350" s="172"/>
      <c r="F350" s="172">
        <v>300019</v>
      </c>
      <c r="G350" s="172"/>
      <c r="H350" s="172"/>
    </row>
    <row r="351" spans="1:8" ht="15" customHeight="1">
      <c r="A351" s="65" t="s">
        <v>363</v>
      </c>
      <c r="B351" s="137" t="s">
        <v>1090</v>
      </c>
      <c r="C351" s="138" t="s">
        <v>1073</v>
      </c>
      <c r="D351" s="173">
        <v>1</v>
      </c>
      <c r="E351" s="172" t="s">
        <v>1902</v>
      </c>
      <c r="F351" s="172" t="s">
        <v>1902</v>
      </c>
      <c r="G351" s="172" t="s">
        <v>2253</v>
      </c>
      <c r="H351" s="172" t="s">
        <v>1902</v>
      </c>
    </row>
    <row r="352" spans="1:8" ht="15" customHeight="1">
      <c r="A352" s="64" t="s">
        <v>364</v>
      </c>
      <c r="B352" s="137" t="s">
        <v>1091</v>
      </c>
      <c r="C352" s="138" t="s">
        <v>1988</v>
      </c>
      <c r="D352" s="173">
        <v>3</v>
      </c>
      <c r="E352" s="172"/>
      <c r="F352" s="172">
        <v>2271194</v>
      </c>
      <c r="G352" s="172"/>
      <c r="H352" s="172">
        <v>34315</v>
      </c>
    </row>
    <row r="353" spans="1:8" ht="15" customHeight="1">
      <c r="A353" s="64" t="s">
        <v>365</v>
      </c>
      <c r="B353" s="137" t="s">
        <v>1459</v>
      </c>
      <c r="C353" s="138" t="s">
        <v>1988</v>
      </c>
      <c r="D353" s="173">
        <v>2</v>
      </c>
      <c r="E353" s="172"/>
      <c r="F353" s="172" t="s">
        <v>1902</v>
      </c>
      <c r="G353" s="172"/>
      <c r="H353" s="172"/>
    </row>
    <row r="354" spans="1:8" ht="15" customHeight="1">
      <c r="A354" s="64" t="s">
        <v>366</v>
      </c>
      <c r="B354" s="137" t="s">
        <v>1460</v>
      </c>
      <c r="C354" s="138" t="s">
        <v>1988</v>
      </c>
      <c r="D354" s="173">
        <v>3</v>
      </c>
      <c r="E354" s="172"/>
      <c r="F354" s="172">
        <v>51688</v>
      </c>
      <c r="G354" s="172"/>
      <c r="H354" s="172">
        <v>159</v>
      </c>
    </row>
    <row r="355" spans="1:8" ht="15" customHeight="1">
      <c r="A355" s="64" t="s">
        <v>367</v>
      </c>
      <c r="B355" s="137" t="s">
        <v>1094</v>
      </c>
      <c r="C355" s="138" t="s">
        <v>1988</v>
      </c>
      <c r="D355" s="173">
        <v>1</v>
      </c>
      <c r="E355" s="172"/>
      <c r="F355" s="172" t="s">
        <v>1902</v>
      </c>
      <c r="G355" s="172"/>
      <c r="H355" s="172"/>
    </row>
    <row r="356" spans="1:8" ht="15" customHeight="1">
      <c r="A356" s="64" t="s">
        <v>368</v>
      </c>
      <c r="B356" s="137" t="s">
        <v>1461</v>
      </c>
      <c r="C356" s="138" t="s">
        <v>1988</v>
      </c>
      <c r="D356" s="173">
        <v>1</v>
      </c>
      <c r="E356" s="172"/>
      <c r="F356" s="172" t="s">
        <v>1902</v>
      </c>
      <c r="G356" s="172"/>
      <c r="H356" s="172" t="s">
        <v>1902</v>
      </c>
    </row>
    <row r="357" spans="1:8" ht="15" customHeight="1">
      <c r="A357" s="64" t="s">
        <v>369</v>
      </c>
      <c r="B357" s="137" t="s">
        <v>1105</v>
      </c>
      <c r="C357" s="138" t="s">
        <v>1988</v>
      </c>
      <c r="D357" s="173">
        <v>1</v>
      </c>
      <c r="E357" s="172"/>
      <c r="F357" s="172" t="s">
        <v>1902</v>
      </c>
      <c r="G357" s="172"/>
      <c r="H357" s="172"/>
    </row>
    <row r="358" spans="1:8" ht="15" customHeight="1">
      <c r="A358" s="65" t="s">
        <v>370</v>
      </c>
      <c r="B358" s="137" t="s">
        <v>1462</v>
      </c>
      <c r="C358" s="138" t="s">
        <v>844</v>
      </c>
      <c r="D358" s="173">
        <v>2</v>
      </c>
      <c r="E358" s="172" t="s">
        <v>1902</v>
      </c>
      <c r="F358" s="172" t="s">
        <v>1902</v>
      </c>
      <c r="G358" s="172" t="s">
        <v>2253</v>
      </c>
      <c r="H358" s="172" t="s">
        <v>1902</v>
      </c>
    </row>
    <row r="359" spans="1:8" ht="15" customHeight="1">
      <c r="A359" s="64" t="s">
        <v>371</v>
      </c>
      <c r="B359" s="137" t="s">
        <v>1106</v>
      </c>
      <c r="C359" s="138" t="s">
        <v>1988</v>
      </c>
      <c r="D359" s="173">
        <v>3</v>
      </c>
      <c r="E359" s="172"/>
      <c r="F359" s="172">
        <v>1074778</v>
      </c>
      <c r="G359" s="172"/>
      <c r="H359" s="172">
        <v>111936</v>
      </c>
    </row>
    <row r="360" spans="1:8" ht="15" customHeight="1">
      <c r="A360" s="65" t="s">
        <v>372</v>
      </c>
      <c r="B360" s="137" t="s">
        <v>1107</v>
      </c>
      <c r="C360" s="138" t="s">
        <v>1988</v>
      </c>
      <c r="D360" s="173">
        <v>3</v>
      </c>
      <c r="E360" s="172"/>
      <c r="F360" s="172">
        <v>58527</v>
      </c>
      <c r="G360" s="172"/>
      <c r="H360" s="172"/>
    </row>
    <row r="361" spans="1:8" ht="15" customHeight="1">
      <c r="A361" s="65" t="s">
        <v>373</v>
      </c>
      <c r="B361" s="137" t="s">
        <v>1108</v>
      </c>
      <c r="C361" s="138" t="s">
        <v>1988</v>
      </c>
      <c r="D361" s="173">
        <v>2</v>
      </c>
      <c r="E361" s="172"/>
      <c r="F361" s="172" t="s">
        <v>1902</v>
      </c>
      <c r="G361" s="172"/>
      <c r="H361" s="172" t="s">
        <v>1902</v>
      </c>
    </row>
    <row r="362" spans="1:8" ht="15" customHeight="1">
      <c r="A362" s="64" t="s">
        <v>374</v>
      </c>
      <c r="B362" s="137" t="s">
        <v>375</v>
      </c>
      <c r="C362" s="138" t="s">
        <v>1988</v>
      </c>
      <c r="D362" s="173">
        <v>1</v>
      </c>
      <c r="E362" s="172"/>
      <c r="F362" s="172" t="s">
        <v>1902</v>
      </c>
      <c r="G362" s="172"/>
      <c r="H362" s="172" t="s">
        <v>1902</v>
      </c>
    </row>
    <row r="363" spans="1:8" ht="15" customHeight="1">
      <c r="A363" s="64" t="s">
        <v>376</v>
      </c>
      <c r="B363" s="137" t="s">
        <v>1109</v>
      </c>
      <c r="C363" s="138" t="s">
        <v>1988</v>
      </c>
      <c r="D363" s="173">
        <v>1</v>
      </c>
      <c r="E363" s="172"/>
      <c r="F363" s="172" t="s">
        <v>1902</v>
      </c>
      <c r="G363" s="172"/>
      <c r="H363" s="172" t="s">
        <v>1902</v>
      </c>
    </row>
    <row r="364" spans="1:8" ht="15" customHeight="1">
      <c r="A364" s="64" t="s">
        <v>377</v>
      </c>
      <c r="B364" s="137" t="s">
        <v>1110</v>
      </c>
      <c r="C364" s="138" t="s">
        <v>1988</v>
      </c>
      <c r="D364" s="173">
        <v>2</v>
      </c>
      <c r="E364" s="172"/>
      <c r="F364" s="172" t="s">
        <v>1902</v>
      </c>
      <c r="G364" s="172"/>
      <c r="H364" s="172"/>
    </row>
    <row r="365" spans="1:8" ht="15" customHeight="1">
      <c r="A365" s="64" t="s">
        <v>378</v>
      </c>
      <c r="B365" s="137" t="s">
        <v>1463</v>
      </c>
      <c r="C365" s="138" t="s">
        <v>1988</v>
      </c>
      <c r="D365" s="173">
        <v>3</v>
      </c>
      <c r="E365" s="172"/>
      <c r="F365" s="172">
        <v>652165</v>
      </c>
      <c r="G365" s="172"/>
      <c r="H365" s="172">
        <v>25596</v>
      </c>
    </row>
    <row r="366" spans="1:8" ht="15" customHeight="1">
      <c r="A366" s="64" t="s">
        <v>379</v>
      </c>
      <c r="B366" s="137" t="s">
        <v>1464</v>
      </c>
      <c r="C366" s="138" t="s">
        <v>1988</v>
      </c>
      <c r="D366" s="173">
        <v>7</v>
      </c>
      <c r="E366" s="172"/>
      <c r="F366" s="172">
        <v>417117</v>
      </c>
      <c r="G366" s="172"/>
      <c r="H366" s="172">
        <v>47336</v>
      </c>
    </row>
    <row r="367" spans="1:8" ht="15" customHeight="1">
      <c r="A367" s="64" t="s">
        <v>380</v>
      </c>
      <c r="B367" s="137" t="s">
        <v>1117</v>
      </c>
      <c r="C367" s="138" t="s">
        <v>1988</v>
      </c>
      <c r="D367" s="173">
        <v>13</v>
      </c>
      <c r="E367" s="172"/>
      <c r="F367" s="172">
        <v>156218</v>
      </c>
      <c r="G367" s="172"/>
      <c r="H367" s="172">
        <v>1451</v>
      </c>
    </row>
    <row r="368" spans="1:8" ht="15" customHeight="1">
      <c r="A368" s="64" t="s">
        <v>2031</v>
      </c>
      <c r="B368" s="137" t="s">
        <v>2032</v>
      </c>
      <c r="C368" s="138" t="s">
        <v>1988</v>
      </c>
      <c r="D368" s="173">
        <v>1</v>
      </c>
      <c r="E368" s="172"/>
      <c r="F368" s="172" t="s">
        <v>1902</v>
      </c>
      <c r="G368" s="172"/>
      <c r="H368" s="172"/>
    </row>
    <row r="369" spans="1:8" ht="15" customHeight="1">
      <c r="A369" s="64" t="s">
        <v>381</v>
      </c>
      <c r="B369" s="137" t="s">
        <v>1071</v>
      </c>
      <c r="C369" s="138" t="s">
        <v>1988</v>
      </c>
      <c r="D369" s="173">
        <v>5</v>
      </c>
      <c r="E369" s="172"/>
      <c r="F369" s="172">
        <v>67514</v>
      </c>
      <c r="G369" s="172"/>
      <c r="H369" s="172">
        <v>17364</v>
      </c>
    </row>
    <row r="370" spans="1:8" ht="15" customHeight="1">
      <c r="A370" s="64" t="s">
        <v>1936</v>
      </c>
      <c r="B370" s="137" t="s">
        <v>1917</v>
      </c>
      <c r="C370" s="138" t="s">
        <v>1988</v>
      </c>
      <c r="D370" s="173">
        <v>1</v>
      </c>
      <c r="E370" s="172"/>
      <c r="F370" s="172" t="s">
        <v>1902</v>
      </c>
      <c r="G370" s="172"/>
      <c r="H370" s="172"/>
    </row>
    <row r="371" spans="1:8" ht="15" customHeight="1">
      <c r="A371" s="64" t="s">
        <v>1937</v>
      </c>
      <c r="B371" s="137" t="s">
        <v>1918</v>
      </c>
      <c r="C371" s="138" t="s">
        <v>1073</v>
      </c>
      <c r="D371" s="173">
        <v>1</v>
      </c>
      <c r="E371" s="172" t="s">
        <v>1902</v>
      </c>
      <c r="F371" s="172" t="s">
        <v>1902</v>
      </c>
      <c r="G371" s="172"/>
      <c r="H371" s="172"/>
    </row>
    <row r="372" spans="1:8" ht="15" customHeight="1">
      <c r="A372" s="64" t="s">
        <v>382</v>
      </c>
      <c r="B372" s="137" t="s">
        <v>1072</v>
      </c>
      <c r="C372" s="138" t="s">
        <v>1988</v>
      </c>
      <c r="D372" s="173">
        <v>7</v>
      </c>
      <c r="E372" s="172"/>
      <c r="F372" s="172">
        <v>200790</v>
      </c>
      <c r="G372" s="172"/>
      <c r="H372" s="172">
        <v>11475</v>
      </c>
    </row>
    <row r="373" spans="1:8" ht="15" customHeight="1">
      <c r="A373" s="64" t="s">
        <v>1938</v>
      </c>
      <c r="B373" s="137" t="s">
        <v>1919</v>
      </c>
      <c r="C373" s="138" t="s">
        <v>1988</v>
      </c>
      <c r="D373" s="173">
        <v>1</v>
      </c>
      <c r="E373" s="172"/>
      <c r="F373" s="172" t="s">
        <v>1902</v>
      </c>
      <c r="G373" s="172"/>
      <c r="H373" s="172"/>
    </row>
    <row r="374" spans="1:8" ht="15" customHeight="1">
      <c r="A374" s="64" t="s">
        <v>383</v>
      </c>
      <c r="B374" s="137" t="s">
        <v>1465</v>
      </c>
      <c r="C374" s="138" t="s">
        <v>1988</v>
      </c>
      <c r="D374" s="173">
        <v>2</v>
      </c>
      <c r="E374" s="172"/>
      <c r="F374" s="172" t="s">
        <v>1902</v>
      </c>
      <c r="G374" s="172"/>
      <c r="H374" s="172"/>
    </row>
    <row r="375" spans="1:8" ht="15" customHeight="1">
      <c r="A375" s="64" t="s">
        <v>384</v>
      </c>
      <c r="B375" s="137" t="s">
        <v>1466</v>
      </c>
      <c r="C375" s="138" t="s">
        <v>1988</v>
      </c>
      <c r="D375" s="173">
        <v>3</v>
      </c>
      <c r="E375" s="172"/>
      <c r="F375" s="172">
        <v>38072</v>
      </c>
      <c r="G375" s="172"/>
      <c r="H375" s="172">
        <v>416</v>
      </c>
    </row>
    <row r="376" spans="1:8" ht="15" customHeight="1">
      <c r="A376" s="65" t="s">
        <v>385</v>
      </c>
      <c r="B376" s="137" t="s">
        <v>1082</v>
      </c>
      <c r="C376" s="138" t="s">
        <v>1988</v>
      </c>
      <c r="D376" s="173">
        <v>2</v>
      </c>
      <c r="E376" s="172"/>
      <c r="F376" s="172" t="s">
        <v>1902</v>
      </c>
      <c r="G376" s="172"/>
      <c r="H376" s="172"/>
    </row>
    <row r="377" spans="1:8" ht="15" customHeight="1">
      <c r="A377" s="64" t="s">
        <v>386</v>
      </c>
      <c r="B377" s="137" t="s">
        <v>1115</v>
      </c>
      <c r="C377" s="138" t="s">
        <v>1988</v>
      </c>
      <c r="D377" s="173">
        <v>1</v>
      </c>
      <c r="E377" s="172"/>
      <c r="F377" s="172" t="s">
        <v>1902</v>
      </c>
      <c r="G377" s="172"/>
      <c r="H377" s="172"/>
    </row>
    <row r="378" spans="1:8" ht="15" customHeight="1">
      <c r="A378" s="64" t="s">
        <v>387</v>
      </c>
      <c r="B378" s="137" t="s">
        <v>1083</v>
      </c>
      <c r="C378" s="138" t="s">
        <v>1988</v>
      </c>
      <c r="D378" s="173">
        <v>1</v>
      </c>
      <c r="E378" s="172"/>
      <c r="F378" s="172" t="s">
        <v>1902</v>
      </c>
      <c r="G378" s="172"/>
      <c r="H378" s="172"/>
    </row>
    <row r="379" spans="1:8" ht="15" customHeight="1">
      <c r="A379" s="64" t="s">
        <v>2033</v>
      </c>
      <c r="B379" s="137" t="s">
        <v>2034</v>
      </c>
      <c r="C379" s="138" t="s">
        <v>1988</v>
      </c>
      <c r="D379" s="173">
        <v>1</v>
      </c>
      <c r="E379" s="172"/>
      <c r="F379" s="172" t="s">
        <v>1902</v>
      </c>
      <c r="G379" s="172"/>
      <c r="H379" s="172"/>
    </row>
    <row r="380" spans="1:8" ht="15" customHeight="1">
      <c r="A380" s="64" t="s">
        <v>388</v>
      </c>
      <c r="B380" s="137" t="s">
        <v>1099</v>
      </c>
      <c r="C380" s="138" t="s">
        <v>1988</v>
      </c>
      <c r="D380" s="173">
        <v>1</v>
      </c>
      <c r="E380" s="172"/>
      <c r="F380" s="172" t="s">
        <v>1902</v>
      </c>
      <c r="G380" s="172"/>
      <c r="H380" s="172"/>
    </row>
    <row r="381" spans="1:8" ht="15" customHeight="1">
      <c r="A381" s="64" t="s">
        <v>389</v>
      </c>
      <c r="B381" s="137" t="s">
        <v>1100</v>
      </c>
      <c r="C381" s="138" t="s">
        <v>1988</v>
      </c>
      <c r="D381" s="173">
        <v>1</v>
      </c>
      <c r="E381" s="172"/>
      <c r="F381" s="172" t="s">
        <v>1902</v>
      </c>
      <c r="G381" s="172"/>
      <c r="H381" s="172"/>
    </row>
    <row r="382" spans="1:8" ht="15" customHeight="1">
      <c r="A382" s="64" t="s">
        <v>2035</v>
      </c>
      <c r="B382" s="137" t="s">
        <v>2036</v>
      </c>
      <c r="C382" s="138" t="s">
        <v>1988</v>
      </c>
      <c r="D382" s="173">
        <v>1</v>
      </c>
      <c r="E382" s="172"/>
      <c r="F382" s="172" t="s">
        <v>1902</v>
      </c>
      <c r="G382" s="172"/>
      <c r="H382" s="172"/>
    </row>
    <row r="383" spans="1:8" ht="15" customHeight="1">
      <c r="A383" s="65" t="s">
        <v>390</v>
      </c>
      <c r="B383" s="137" t="s">
        <v>1101</v>
      </c>
      <c r="C383" s="138" t="s">
        <v>1988</v>
      </c>
      <c r="D383" s="173">
        <v>1</v>
      </c>
      <c r="E383" s="172"/>
      <c r="F383" s="172" t="s">
        <v>1902</v>
      </c>
      <c r="G383" s="172"/>
      <c r="H383" s="172"/>
    </row>
    <row r="384" spans="1:8" ht="15" customHeight="1">
      <c r="A384" s="64" t="s">
        <v>391</v>
      </c>
      <c r="B384" s="137" t="s">
        <v>1102</v>
      </c>
      <c r="C384" s="138" t="s">
        <v>1988</v>
      </c>
      <c r="D384" s="173">
        <v>1</v>
      </c>
      <c r="E384" s="172"/>
      <c r="F384" s="172" t="s">
        <v>1902</v>
      </c>
      <c r="G384" s="172"/>
      <c r="H384" s="172"/>
    </row>
    <row r="385" spans="1:8" ht="15" customHeight="1">
      <c r="A385" s="64" t="s">
        <v>392</v>
      </c>
      <c r="B385" s="137" t="s">
        <v>1084</v>
      </c>
      <c r="C385" s="138" t="s">
        <v>1073</v>
      </c>
      <c r="D385" s="173">
        <v>1</v>
      </c>
      <c r="E385" s="172" t="s">
        <v>1902</v>
      </c>
      <c r="F385" s="172" t="s">
        <v>1902</v>
      </c>
      <c r="G385" s="172" t="s">
        <v>2253</v>
      </c>
      <c r="H385" s="172" t="s">
        <v>1902</v>
      </c>
    </row>
    <row r="386" spans="1:8" ht="15" customHeight="1">
      <c r="A386" s="64" t="s">
        <v>393</v>
      </c>
      <c r="B386" s="137" t="s">
        <v>1467</v>
      </c>
      <c r="C386" s="138" t="s">
        <v>1988</v>
      </c>
      <c r="D386" s="173">
        <v>2</v>
      </c>
      <c r="E386" s="172"/>
      <c r="F386" s="172" t="s">
        <v>1902</v>
      </c>
      <c r="G386" s="172"/>
      <c r="H386" s="172"/>
    </row>
    <row r="387" spans="1:8" ht="15" customHeight="1">
      <c r="A387" s="64" t="s">
        <v>394</v>
      </c>
      <c r="B387" s="137" t="s">
        <v>927</v>
      </c>
      <c r="C387" s="138" t="s">
        <v>1988</v>
      </c>
      <c r="D387" s="173">
        <v>1</v>
      </c>
      <c r="E387" s="172"/>
      <c r="F387" s="172" t="s">
        <v>1902</v>
      </c>
      <c r="G387" s="172"/>
      <c r="H387" s="172"/>
    </row>
    <row r="388" spans="1:8" ht="15" customHeight="1">
      <c r="A388" s="64" t="s">
        <v>2037</v>
      </c>
      <c r="B388" s="137" t="s">
        <v>2038</v>
      </c>
      <c r="C388" s="138" t="s">
        <v>1073</v>
      </c>
      <c r="D388" s="173">
        <v>2</v>
      </c>
      <c r="E388" s="172" t="s">
        <v>1902</v>
      </c>
      <c r="F388" s="172" t="s">
        <v>1902</v>
      </c>
      <c r="G388" s="172"/>
      <c r="H388" s="172"/>
    </row>
    <row r="389" spans="1:8" ht="15" customHeight="1">
      <c r="A389" s="64" t="s">
        <v>395</v>
      </c>
      <c r="B389" s="137" t="s">
        <v>1074</v>
      </c>
      <c r="C389" s="138" t="s">
        <v>1073</v>
      </c>
      <c r="D389" s="173">
        <v>2</v>
      </c>
      <c r="E389" s="172" t="s">
        <v>1902</v>
      </c>
      <c r="F389" s="172" t="s">
        <v>1902</v>
      </c>
      <c r="G389" s="172" t="s">
        <v>2253</v>
      </c>
      <c r="H389" s="172" t="s">
        <v>1902</v>
      </c>
    </row>
    <row r="390" spans="1:8" ht="15" customHeight="1">
      <c r="A390" s="65" t="s">
        <v>396</v>
      </c>
      <c r="B390" s="137" t="s">
        <v>1075</v>
      </c>
      <c r="C390" s="138" t="s">
        <v>1988</v>
      </c>
      <c r="D390" s="173">
        <v>6</v>
      </c>
      <c r="E390" s="172"/>
      <c r="F390" s="172">
        <v>911861</v>
      </c>
      <c r="G390" s="172"/>
      <c r="H390" s="172">
        <v>140813</v>
      </c>
    </row>
    <row r="391" spans="1:8" ht="15" customHeight="1">
      <c r="A391" s="64" t="s">
        <v>397</v>
      </c>
      <c r="B391" s="137" t="s">
        <v>1076</v>
      </c>
      <c r="C391" s="138" t="s">
        <v>1988</v>
      </c>
      <c r="D391" s="173">
        <v>27</v>
      </c>
      <c r="E391" s="172"/>
      <c r="F391" s="172">
        <v>781485</v>
      </c>
      <c r="G391" s="172"/>
      <c r="H391" s="172">
        <v>6628</v>
      </c>
    </row>
    <row r="392" spans="1:8" ht="15" customHeight="1">
      <c r="A392" s="64" t="s">
        <v>398</v>
      </c>
      <c r="B392" s="137" t="s">
        <v>1077</v>
      </c>
      <c r="C392" s="138" t="s">
        <v>1988</v>
      </c>
      <c r="D392" s="173">
        <v>9</v>
      </c>
      <c r="E392" s="172"/>
      <c r="F392" s="172">
        <v>161016</v>
      </c>
      <c r="G392" s="172"/>
      <c r="H392" s="172">
        <v>1258</v>
      </c>
    </row>
    <row r="393" spans="1:8" ht="15" customHeight="1">
      <c r="A393" s="64" t="s">
        <v>399</v>
      </c>
      <c r="B393" s="137" t="s">
        <v>1468</v>
      </c>
      <c r="C393" s="138" t="s">
        <v>1988</v>
      </c>
      <c r="D393" s="173">
        <v>1</v>
      </c>
      <c r="E393" s="172"/>
      <c r="F393" s="172" t="s">
        <v>1902</v>
      </c>
      <c r="G393" s="172"/>
      <c r="H393" s="172"/>
    </row>
    <row r="394" spans="1:8" ht="15" customHeight="1">
      <c r="A394" s="64" t="s">
        <v>400</v>
      </c>
      <c r="B394" s="137" t="s">
        <v>1078</v>
      </c>
      <c r="C394" s="138" t="s">
        <v>1988</v>
      </c>
      <c r="D394" s="173">
        <v>2</v>
      </c>
      <c r="E394" s="172"/>
      <c r="F394" s="172" t="s">
        <v>1902</v>
      </c>
      <c r="G394" s="172"/>
      <c r="H394" s="172" t="s">
        <v>1902</v>
      </c>
    </row>
    <row r="395" spans="1:8" ht="15" customHeight="1">
      <c r="A395" s="64" t="s">
        <v>401</v>
      </c>
      <c r="B395" s="137" t="s">
        <v>1079</v>
      </c>
      <c r="C395" s="138" t="s">
        <v>1988</v>
      </c>
      <c r="D395" s="173">
        <v>4</v>
      </c>
      <c r="E395" s="172"/>
      <c r="F395" s="172">
        <v>293831</v>
      </c>
      <c r="G395" s="172"/>
      <c r="H395" s="172"/>
    </row>
    <row r="396" spans="1:8" ht="15" customHeight="1">
      <c r="A396" s="64" t="s">
        <v>2039</v>
      </c>
      <c r="B396" s="137" t="s">
        <v>2040</v>
      </c>
      <c r="C396" s="138" t="s">
        <v>1988</v>
      </c>
      <c r="D396" s="173">
        <v>1</v>
      </c>
      <c r="E396" s="172"/>
      <c r="F396" s="172" t="s">
        <v>1902</v>
      </c>
      <c r="G396" s="172"/>
      <c r="H396" s="172"/>
    </row>
    <row r="397" spans="1:8" ht="15" customHeight="1">
      <c r="A397" s="64" t="s">
        <v>402</v>
      </c>
      <c r="B397" s="137" t="s">
        <v>1080</v>
      </c>
      <c r="C397" s="138" t="s">
        <v>1988</v>
      </c>
      <c r="D397" s="173">
        <v>3</v>
      </c>
      <c r="E397" s="172"/>
      <c r="F397" s="172">
        <v>76741</v>
      </c>
      <c r="G397" s="172"/>
      <c r="H397" s="172"/>
    </row>
    <row r="398" spans="1:8" ht="15" customHeight="1">
      <c r="A398" s="64" t="s">
        <v>403</v>
      </c>
      <c r="B398" s="137" t="s">
        <v>1081</v>
      </c>
      <c r="C398" s="138" t="s">
        <v>1988</v>
      </c>
      <c r="D398" s="173">
        <v>2</v>
      </c>
      <c r="E398" s="172"/>
      <c r="F398" s="172" t="s">
        <v>1902</v>
      </c>
      <c r="G398" s="172"/>
      <c r="H398" s="172" t="s">
        <v>1902</v>
      </c>
    </row>
    <row r="399" spans="1:8" ht="15" customHeight="1">
      <c r="A399" s="65" t="s">
        <v>404</v>
      </c>
      <c r="B399" s="137" t="s">
        <v>1085</v>
      </c>
      <c r="C399" s="138" t="s">
        <v>1988</v>
      </c>
      <c r="D399" s="173">
        <v>2</v>
      </c>
      <c r="E399" s="172"/>
      <c r="F399" s="172" t="s">
        <v>1902</v>
      </c>
      <c r="G399" s="172"/>
      <c r="H399" s="172" t="s">
        <v>1902</v>
      </c>
    </row>
    <row r="400" spans="1:8" ht="15" customHeight="1">
      <c r="A400" s="64" t="s">
        <v>405</v>
      </c>
      <c r="B400" s="137" t="s">
        <v>1086</v>
      </c>
      <c r="C400" s="138" t="s">
        <v>1988</v>
      </c>
      <c r="D400" s="173">
        <v>4</v>
      </c>
      <c r="E400" s="172"/>
      <c r="F400" s="172">
        <v>2288751</v>
      </c>
      <c r="G400" s="172"/>
      <c r="H400" s="172">
        <v>35589</v>
      </c>
    </row>
    <row r="401" spans="1:8" ht="15" customHeight="1">
      <c r="A401" s="64" t="s">
        <v>406</v>
      </c>
      <c r="B401" s="137" t="s">
        <v>1469</v>
      </c>
      <c r="C401" s="138" t="s">
        <v>1988</v>
      </c>
      <c r="D401" s="173">
        <v>35</v>
      </c>
      <c r="E401" s="172"/>
      <c r="F401" s="172">
        <v>1802435</v>
      </c>
      <c r="G401" s="172"/>
      <c r="H401" s="172">
        <v>77669</v>
      </c>
    </row>
    <row r="402" spans="1:8" ht="15" customHeight="1">
      <c r="A402" s="64" t="s">
        <v>407</v>
      </c>
      <c r="B402" s="137" t="s">
        <v>1470</v>
      </c>
      <c r="C402" s="138" t="s">
        <v>1988</v>
      </c>
      <c r="D402" s="173">
        <v>2</v>
      </c>
      <c r="E402" s="172"/>
      <c r="F402" s="172" t="s">
        <v>1902</v>
      </c>
      <c r="G402" s="172"/>
      <c r="H402" s="172" t="s">
        <v>1902</v>
      </c>
    </row>
    <row r="403" spans="1:8" ht="15" customHeight="1">
      <c r="A403" s="64" t="s">
        <v>408</v>
      </c>
      <c r="B403" s="137" t="s">
        <v>1471</v>
      </c>
      <c r="C403" s="138" t="s">
        <v>1988</v>
      </c>
      <c r="D403" s="173">
        <v>6</v>
      </c>
      <c r="E403" s="172"/>
      <c r="F403" s="172">
        <v>819802</v>
      </c>
      <c r="G403" s="172"/>
      <c r="H403" s="172">
        <v>13690</v>
      </c>
    </row>
    <row r="404" spans="1:8" ht="15" customHeight="1">
      <c r="A404" s="64" t="s">
        <v>409</v>
      </c>
      <c r="B404" s="137" t="s">
        <v>1111</v>
      </c>
      <c r="C404" s="138" t="s">
        <v>1988</v>
      </c>
      <c r="D404" s="173">
        <v>23</v>
      </c>
      <c r="E404" s="172"/>
      <c r="F404" s="172">
        <v>325908</v>
      </c>
      <c r="G404" s="172"/>
      <c r="H404" s="172"/>
    </row>
    <row r="405" spans="1:8" ht="15" customHeight="1">
      <c r="A405" s="64" t="s">
        <v>410</v>
      </c>
      <c r="B405" s="137" t="s">
        <v>1112</v>
      </c>
      <c r="C405" s="138" t="s">
        <v>1988</v>
      </c>
      <c r="D405" s="173">
        <v>4</v>
      </c>
      <c r="E405" s="172"/>
      <c r="F405" s="172">
        <v>74270</v>
      </c>
      <c r="G405" s="172"/>
      <c r="H405" s="172">
        <v>698</v>
      </c>
    </row>
    <row r="406" spans="1:8" ht="15" customHeight="1">
      <c r="A406" s="64" t="s">
        <v>411</v>
      </c>
      <c r="B406" s="137" t="s">
        <v>1472</v>
      </c>
      <c r="C406" s="138" t="s">
        <v>1988</v>
      </c>
      <c r="D406" s="173">
        <v>7</v>
      </c>
      <c r="E406" s="172"/>
      <c r="F406" s="172">
        <v>69236</v>
      </c>
      <c r="G406" s="172"/>
      <c r="H406" s="172"/>
    </row>
    <row r="407" spans="1:8" ht="15" customHeight="1">
      <c r="A407" s="64" t="s">
        <v>412</v>
      </c>
      <c r="B407" s="137" t="s">
        <v>1113</v>
      </c>
      <c r="C407" s="138" t="s">
        <v>1988</v>
      </c>
      <c r="D407" s="173">
        <v>13</v>
      </c>
      <c r="E407" s="172"/>
      <c r="F407" s="172">
        <v>350816</v>
      </c>
      <c r="G407" s="172"/>
      <c r="H407" s="172">
        <v>4817</v>
      </c>
    </row>
    <row r="408" spans="1:8" ht="15" customHeight="1">
      <c r="A408" s="64" t="s">
        <v>413</v>
      </c>
      <c r="B408" s="137" t="s">
        <v>1114</v>
      </c>
      <c r="C408" s="138" t="s">
        <v>1988</v>
      </c>
      <c r="D408" s="173">
        <v>2</v>
      </c>
      <c r="E408" s="172"/>
      <c r="F408" s="172" t="s">
        <v>1902</v>
      </c>
      <c r="G408" s="172"/>
      <c r="H408" s="172"/>
    </row>
    <row r="409" spans="1:8" ht="15" customHeight="1">
      <c r="A409" s="64" t="s">
        <v>1939</v>
      </c>
      <c r="B409" s="137" t="s">
        <v>1920</v>
      </c>
      <c r="C409" s="138" t="s">
        <v>1988</v>
      </c>
      <c r="D409" s="173">
        <v>1</v>
      </c>
      <c r="E409" s="172"/>
      <c r="F409" s="172" t="s">
        <v>1902</v>
      </c>
      <c r="G409" s="172"/>
      <c r="H409" s="172"/>
    </row>
    <row r="410" spans="1:8" ht="15" customHeight="1">
      <c r="A410" s="64" t="s">
        <v>414</v>
      </c>
      <c r="B410" s="137" t="s">
        <v>1087</v>
      </c>
      <c r="C410" s="138" t="s">
        <v>1988</v>
      </c>
      <c r="D410" s="173">
        <v>14</v>
      </c>
      <c r="E410" s="172"/>
      <c r="F410" s="172">
        <v>614198</v>
      </c>
      <c r="G410" s="172"/>
      <c r="H410" s="172">
        <v>17895</v>
      </c>
    </row>
    <row r="411" spans="1:8" ht="15" customHeight="1">
      <c r="A411" s="64" t="s">
        <v>415</v>
      </c>
      <c r="B411" s="137" t="s">
        <v>1116</v>
      </c>
      <c r="C411" s="138" t="s">
        <v>1988</v>
      </c>
      <c r="D411" s="173">
        <v>4</v>
      </c>
      <c r="E411" s="172"/>
      <c r="F411" s="172">
        <v>20248624</v>
      </c>
      <c r="G411" s="172"/>
      <c r="H411" s="172">
        <v>254023</v>
      </c>
    </row>
    <row r="412" spans="1:8" ht="15" customHeight="1">
      <c r="A412" s="65" t="s">
        <v>416</v>
      </c>
      <c r="B412" s="137" t="s">
        <v>1473</v>
      </c>
      <c r="C412" s="138" t="s">
        <v>1988</v>
      </c>
      <c r="D412" s="173">
        <v>3</v>
      </c>
      <c r="E412" s="172"/>
      <c r="F412" s="172">
        <v>77781</v>
      </c>
      <c r="G412" s="172"/>
      <c r="H412" s="172">
        <v>3395</v>
      </c>
    </row>
    <row r="413" spans="1:8" ht="15" customHeight="1">
      <c r="A413" s="64" t="s">
        <v>417</v>
      </c>
      <c r="B413" s="137" t="s">
        <v>1474</v>
      </c>
      <c r="C413" s="138" t="s">
        <v>1988</v>
      </c>
      <c r="D413" s="173">
        <v>8</v>
      </c>
      <c r="E413" s="172"/>
      <c r="F413" s="172">
        <v>431270</v>
      </c>
      <c r="G413" s="172"/>
      <c r="H413" s="172">
        <v>878</v>
      </c>
    </row>
    <row r="414" spans="1:8" ht="15" customHeight="1">
      <c r="A414" s="64" t="s">
        <v>418</v>
      </c>
      <c r="B414" s="137" t="s">
        <v>1475</v>
      </c>
      <c r="C414" s="138" t="s">
        <v>1988</v>
      </c>
      <c r="D414" s="173">
        <v>9</v>
      </c>
      <c r="E414" s="172"/>
      <c r="F414" s="172">
        <v>358851</v>
      </c>
      <c r="G414" s="172"/>
      <c r="H414" s="172">
        <v>20560</v>
      </c>
    </row>
    <row r="415" spans="1:8" ht="15" customHeight="1">
      <c r="A415" s="64" t="s">
        <v>419</v>
      </c>
      <c r="B415" s="137" t="s">
        <v>1476</v>
      </c>
      <c r="C415" s="138" t="s">
        <v>1988</v>
      </c>
      <c r="D415" s="173">
        <v>13</v>
      </c>
      <c r="E415" s="172"/>
      <c r="F415" s="172">
        <v>95110</v>
      </c>
      <c r="G415" s="172"/>
      <c r="H415" s="172">
        <v>150</v>
      </c>
    </row>
    <row r="416" spans="1:8" ht="15" customHeight="1">
      <c r="A416" s="65" t="s">
        <v>420</v>
      </c>
      <c r="B416" s="137" t="s">
        <v>1477</v>
      </c>
      <c r="C416" s="138" t="s">
        <v>1988</v>
      </c>
      <c r="D416" s="173">
        <v>9</v>
      </c>
      <c r="E416" s="172"/>
      <c r="F416" s="172">
        <v>1817186</v>
      </c>
      <c r="G416" s="172"/>
      <c r="H416" s="172">
        <v>27641</v>
      </c>
    </row>
    <row r="417" spans="1:8" ht="15" customHeight="1">
      <c r="A417" s="64" t="s">
        <v>421</v>
      </c>
      <c r="B417" s="137" t="s">
        <v>1478</v>
      </c>
      <c r="C417" s="138" t="s">
        <v>1988</v>
      </c>
      <c r="D417" s="173">
        <v>1</v>
      </c>
      <c r="E417" s="172"/>
      <c r="F417" s="172" t="s">
        <v>1902</v>
      </c>
      <c r="G417" s="172"/>
      <c r="H417" s="172"/>
    </row>
    <row r="418" spans="1:8" ht="15" customHeight="1">
      <c r="A418" s="64" t="s">
        <v>422</v>
      </c>
      <c r="B418" s="137" t="s">
        <v>1479</v>
      </c>
      <c r="C418" s="138" t="s">
        <v>1988</v>
      </c>
      <c r="D418" s="173">
        <v>8</v>
      </c>
      <c r="E418" s="172"/>
      <c r="F418" s="172">
        <v>282776</v>
      </c>
      <c r="G418" s="172"/>
      <c r="H418" s="172">
        <v>9714</v>
      </c>
    </row>
    <row r="419" spans="1:8" ht="15" customHeight="1">
      <c r="A419" s="65" t="s">
        <v>423</v>
      </c>
      <c r="B419" s="137" t="s">
        <v>1104</v>
      </c>
      <c r="C419" s="138" t="s">
        <v>1988</v>
      </c>
      <c r="D419" s="173">
        <v>1</v>
      </c>
      <c r="E419" s="172"/>
      <c r="F419" s="172" t="s">
        <v>1902</v>
      </c>
      <c r="G419" s="172"/>
      <c r="H419" s="172" t="s">
        <v>1902</v>
      </c>
    </row>
    <row r="420" spans="1:8" ht="15" customHeight="1">
      <c r="A420" s="64" t="s">
        <v>424</v>
      </c>
      <c r="B420" s="137" t="s">
        <v>1480</v>
      </c>
      <c r="C420" s="138" t="s">
        <v>1988</v>
      </c>
      <c r="D420" s="173">
        <v>4</v>
      </c>
      <c r="E420" s="172"/>
      <c r="F420" s="172">
        <v>37908</v>
      </c>
      <c r="G420" s="172"/>
      <c r="H420" s="172">
        <v>22</v>
      </c>
    </row>
    <row r="421" spans="1:8" ht="15" customHeight="1">
      <c r="A421" s="64" t="s">
        <v>425</v>
      </c>
      <c r="B421" s="137" t="s">
        <v>1481</v>
      </c>
      <c r="C421" s="138" t="s">
        <v>1988</v>
      </c>
      <c r="D421" s="173">
        <v>10</v>
      </c>
      <c r="E421" s="172"/>
      <c r="F421" s="172">
        <v>22260</v>
      </c>
      <c r="G421" s="172"/>
      <c r="H421" s="172">
        <v>410</v>
      </c>
    </row>
    <row r="422" spans="1:8" ht="15" customHeight="1">
      <c r="A422" s="64" t="s">
        <v>426</v>
      </c>
      <c r="B422" s="137" t="s">
        <v>1103</v>
      </c>
      <c r="C422" s="138" t="s">
        <v>1988</v>
      </c>
      <c r="D422" s="173">
        <v>3</v>
      </c>
      <c r="E422" s="172"/>
      <c r="F422" s="172">
        <v>2363</v>
      </c>
      <c r="G422" s="172"/>
      <c r="H422" s="172"/>
    </row>
    <row r="423" spans="1:8" ht="15" customHeight="1">
      <c r="A423" s="64" t="s">
        <v>427</v>
      </c>
      <c r="B423" s="137" t="s">
        <v>1482</v>
      </c>
      <c r="C423" s="138" t="s">
        <v>1988</v>
      </c>
      <c r="D423" s="173">
        <v>4</v>
      </c>
      <c r="E423" s="172"/>
      <c r="F423" s="172">
        <v>12592</v>
      </c>
      <c r="G423" s="172"/>
      <c r="H423" s="172"/>
    </row>
    <row r="424" spans="1:8" ht="15" customHeight="1">
      <c r="A424" s="64" t="s">
        <v>428</v>
      </c>
      <c r="B424" s="137" t="s">
        <v>1185</v>
      </c>
      <c r="C424" s="138" t="s">
        <v>1988</v>
      </c>
      <c r="D424" s="173">
        <v>1</v>
      </c>
      <c r="E424" s="172"/>
      <c r="F424" s="172" t="s">
        <v>1902</v>
      </c>
      <c r="G424" s="172"/>
      <c r="H424" s="172" t="s">
        <v>1902</v>
      </c>
    </row>
    <row r="425" spans="1:8" ht="15" customHeight="1">
      <c r="A425" s="64" t="s">
        <v>2041</v>
      </c>
      <c r="B425" s="137" t="s">
        <v>2042</v>
      </c>
      <c r="C425" s="138" t="s">
        <v>1988</v>
      </c>
      <c r="D425" s="173">
        <v>1</v>
      </c>
      <c r="E425" s="172"/>
      <c r="F425" s="172" t="s">
        <v>1902</v>
      </c>
      <c r="G425" s="172"/>
      <c r="H425" s="172"/>
    </row>
    <row r="426" spans="1:8" ht="15" customHeight="1">
      <c r="A426" s="65" t="s">
        <v>429</v>
      </c>
      <c r="B426" s="137" t="s">
        <v>1186</v>
      </c>
      <c r="C426" s="138" t="s">
        <v>1988</v>
      </c>
      <c r="D426" s="173">
        <v>1</v>
      </c>
      <c r="E426" s="172"/>
      <c r="F426" s="172" t="s">
        <v>1902</v>
      </c>
      <c r="G426" s="172"/>
      <c r="H426" s="172"/>
    </row>
    <row r="427" spans="1:8" ht="15" customHeight="1">
      <c r="A427" s="64" t="s">
        <v>430</v>
      </c>
      <c r="B427" s="137" t="s">
        <v>1187</v>
      </c>
      <c r="C427" s="138" t="s">
        <v>1988</v>
      </c>
      <c r="D427" s="173">
        <v>1</v>
      </c>
      <c r="E427" s="172"/>
      <c r="F427" s="172" t="s">
        <v>1902</v>
      </c>
      <c r="G427" s="172"/>
      <c r="H427" s="172" t="s">
        <v>1902</v>
      </c>
    </row>
    <row r="428" spans="1:8" ht="15" customHeight="1">
      <c r="A428" s="64" t="s">
        <v>431</v>
      </c>
      <c r="B428" s="137" t="s">
        <v>1188</v>
      </c>
      <c r="C428" s="138" t="s">
        <v>1988</v>
      </c>
      <c r="D428" s="173">
        <v>1</v>
      </c>
      <c r="E428" s="172"/>
      <c r="F428" s="172" t="s">
        <v>1902</v>
      </c>
      <c r="G428" s="172"/>
      <c r="H428" s="172" t="s">
        <v>1902</v>
      </c>
    </row>
    <row r="429" spans="1:8" ht="15" customHeight="1">
      <c r="A429" s="64" t="s">
        <v>432</v>
      </c>
      <c r="B429" s="137" t="s">
        <v>1483</v>
      </c>
      <c r="C429" s="138" t="s">
        <v>1988</v>
      </c>
      <c r="D429" s="173">
        <v>4</v>
      </c>
      <c r="E429" s="172"/>
      <c r="F429" s="172">
        <v>17621</v>
      </c>
      <c r="G429" s="172"/>
      <c r="H429" s="172"/>
    </row>
    <row r="430" spans="1:8" ht="15" customHeight="1">
      <c r="A430" s="64" t="s">
        <v>433</v>
      </c>
      <c r="B430" s="137" t="s">
        <v>1189</v>
      </c>
      <c r="C430" s="138" t="s">
        <v>1988</v>
      </c>
      <c r="D430" s="173">
        <v>2</v>
      </c>
      <c r="E430" s="172"/>
      <c r="F430" s="172" t="s">
        <v>1902</v>
      </c>
      <c r="G430" s="172"/>
      <c r="H430" s="172" t="s">
        <v>1902</v>
      </c>
    </row>
    <row r="431" spans="1:8" ht="15" customHeight="1">
      <c r="A431" s="64" t="s">
        <v>434</v>
      </c>
      <c r="B431" s="137" t="s">
        <v>1190</v>
      </c>
      <c r="C431" s="138" t="s">
        <v>1988</v>
      </c>
      <c r="D431" s="173">
        <v>1</v>
      </c>
      <c r="E431" s="172"/>
      <c r="F431" s="172" t="s">
        <v>1902</v>
      </c>
      <c r="G431" s="172"/>
      <c r="H431" s="172"/>
    </row>
    <row r="432" spans="1:8" ht="15" customHeight="1">
      <c r="A432" s="64" t="s">
        <v>435</v>
      </c>
      <c r="B432" s="137" t="s">
        <v>1191</v>
      </c>
      <c r="C432" s="138" t="s">
        <v>1988</v>
      </c>
      <c r="D432" s="173">
        <v>2</v>
      </c>
      <c r="E432" s="172"/>
      <c r="F432" s="172" t="s">
        <v>1902</v>
      </c>
      <c r="G432" s="172"/>
      <c r="H432" s="172"/>
    </row>
    <row r="433" spans="1:8" ht="15" customHeight="1">
      <c r="A433" s="64" t="s">
        <v>436</v>
      </c>
      <c r="B433" s="137" t="s">
        <v>1192</v>
      </c>
      <c r="C433" s="138" t="s">
        <v>1988</v>
      </c>
      <c r="D433" s="173">
        <v>1</v>
      </c>
      <c r="E433" s="172"/>
      <c r="F433" s="172" t="s">
        <v>1902</v>
      </c>
      <c r="G433" s="172"/>
      <c r="H433" s="172"/>
    </row>
    <row r="434" spans="1:8" ht="15" customHeight="1">
      <c r="A434" s="64" t="s">
        <v>1749</v>
      </c>
      <c r="B434" s="137" t="s">
        <v>1750</v>
      </c>
      <c r="C434" s="138" t="s">
        <v>1988</v>
      </c>
      <c r="D434" s="173">
        <v>1</v>
      </c>
      <c r="E434" s="172"/>
      <c r="F434" s="172" t="s">
        <v>1902</v>
      </c>
      <c r="G434" s="172"/>
      <c r="H434" s="172"/>
    </row>
    <row r="435" spans="1:8" ht="15" customHeight="1">
      <c r="A435" s="64" t="s">
        <v>437</v>
      </c>
      <c r="B435" s="137" t="s">
        <v>1484</v>
      </c>
      <c r="C435" s="138" t="s">
        <v>1988</v>
      </c>
      <c r="D435" s="173">
        <v>2</v>
      </c>
      <c r="E435" s="172"/>
      <c r="F435" s="172" t="s">
        <v>1902</v>
      </c>
      <c r="G435" s="172"/>
      <c r="H435" s="172"/>
    </row>
    <row r="436" spans="1:8" ht="15" customHeight="1">
      <c r="A436" s="64" t="s">
        <v>438</v>
      </c>
      <c r="B436" s="137" t="s">
        <v>1193</v>
      </c>
      <c r="C436" s="138" t="s">
        <v>1988</v>
      </c>
      <c r="D436" s="173">
        <v>2</v>
      </c>
      <c r="E436" s="172"/>
      <c r="F436" s="172" t="s">
        <v>1902</v>
      </c>
      <c r="G436" s="172"/>
      <c r="H436" s="172"/>
    </row>
    <row r="437" spans="1:8" ht="15" customHeight="1">
      <c r="A437" s="64" t="s">
        <v>439</v>
      </c>
      <c r="B437" s="137" t="s">
        <v>1197</v>
      </c>
      <c r="C437" s="138" t="s">
        <v>1988</v>
      </c>
      <c r="D437" s="173">
        <v>2</v>
      </c>
      <c r="E437" s="172"/>
      <c r="F437" s="172" t="s">
        <v>1902</v>
      </c>
      <c r="G437" s="172"/>
      <c r="H437" s="172"/>
    </row>
    <row r="438" spans="1:8" ht="15" customHeight="1">
      <c r="A438" s="64" t="s">
        <v>440</v>
      </c>
      <c r="B438" s="137" t="s">
        <v>1485</v>
      </c>
      <c r="C438" s="138" t="s">
        <v>1988</v>
      </c>
      <c r="D438" s="173">
        <v>5</v>
      </c>
      <c r="E438" s="172"/>
      <c r="F438" s="172">
        <v>61530</v>
      </c>
      <c r="G438" s="172"/>
      <c r="H438" s="172">
        <v>960</v>
      </c>
    </row>
    <row r="439" spans="1:8" ht="15" customHeight="1">
      <c r="A439" s="64" t="s">
        <v>441</v>
      </c>
      <c r="B439" s="137" t="s">
        <v>1194</v>
      </c>
      <c r="C439" s="138" t="s">
        <v>1988</v>
      </c>
      <c r="D439" s="173">
        <v>4</v>
      </c>
      <c r="E439" s="172"/>
      <c r="F439" s="172">
        <v>2952709</v>
      </c>
      <c r="G439" s="172"/>
      <c r="H439" s="172">
        <v>153852</v>
      </c>
    </row>
    <row r="440" spans="1:8" ht="15" customHeight="1">
      <c r="A440" s="64" t="s">
        <v>442</v>
      </c>
      <c r="B440" s="137" t="s">
        <v>1195</v>
      </c>
      <c r="C440" s="138" t="s">
        <v>1988</v>
      </c>
      <c r="D440" s="173">
        <v>9</v>
      </c>
      <c r="E440" s="172"/>
      <c r="F440" s="172">
        <v>34208</v>
      </c>
      <c r="G440" s="172"/>
      <c r="H440" s="172">
        <v>5</v>
      </c>
    </row>
    <row r="441" spans="1:8" ht="15" customHeight="1">
      <c r="A441" s="64" t="s">
        <v>443</v>
      </c>
      <c r="B441" s="137" t="s">
        <v>1196</v>
      </c>
      <c r="C441" s="138" t="s">
        <v>1988</v>
      </c>
      <c r="D441" s="173">
        <v>3</v>
      </c>
      <c r="E441" s="172"/>
      <c r="F441" s="172">
        <v>5664</v>
      </c>
      <c r="G441" s="172"/>
      <c r="H441" s="172">
        <v>158</v>
      </c>
    </row>
    <row r="442" spans="1:8" ht="15" customHeight="1">
      <c r="A442" s="65" t="s">
        <v>444</v>
      </c>
      <c r="B442" s="137" t="s">
        <v>445</v>
      </c>
      <c r="C442" s="138" t="s">
        <v>1988</v>
      </c>
      <c r="D442" s="173">
        <v>2</v>
      </c>
      <c r="E442" s="172"/>
      <c r="F442" s="172" t="s">
        <v>1902</v>
      </c>
      <c r="G442" s="172"/>
      <c r="H442" s="172"/>
    </row>
    <row r="443" spans="1:8" ht="15" customHeight="1">
      <c r="A443" s="65" t="s">
        <v>1697</v>
      </c>
      <c r="B443" s="137" t="s">
        <v>1698</v>
      </c>
      <c r="C443" s="138" t="s">
        <v>1988</v>
      </c>
      <c r="D443" s="173">
        <v>1</v>
      </c>
      <c r="E443" s="172"/>
      <c r="F443" s="172" t="s">
        <v>1902</v>
      </c>
      <c r="G443" s="172"/>
      <c r="H443" s="172"/>
    </row>
    <row r="444" spans="1:8" ht="15" customHeight="1">
      <c r="A444" s="65" t="s">
        <v>446</v>
      </c>
      <c r="B444" s="137" t="s">
        <v>447</v>
      </c>
      <c r="C444" s="138" t="s">
        <v>1988</v>
      </c>
      <c r="D444" s="173">
        <v>1</v>
      </c>
      <c r="E444" s="172"/>
      <c r="F444" s="172" t="s">
        <v>1902</v>
      </c>
      <c r="G444" s="172"/>
      <c r="H444" s="172"/>
    </row>
    <row r="445" spans="1:8" ht="15" customHeight="1">
      <c r="A445" s="64" t="s">
        <v>448</v>
      </c>
      <c r="B445" s="137" t="s">
        <v>1486</v>
      </c>
      <c r="C445" s="138" t="s">
        <v>1988</v>
      </c>
      <c r="D445" s="173">
        <v>2</v>
      </c>
      <c r="E445" s="172"/>
      <c r="F445" s="172" t="s">
        <v>1902</v>
      </c>
      <c r="G445" s="172"/>
      <c r="H445" s="172"/>
    </row>
    <row r="446" spans="1:8" ht="15" customHeight="1">
      <c r="A446" s="64" t="s">
        <v>1940</v>
      </c>
      <c r="B446" s="137" t="s">
        <v>2043</v>
      </c>
      <c r="C446" s="138" t="s">
        <v>1988</v>
      </c>
      <c r="D446" s="173">
        <v>3</v>
      </c>
      <c r="E446" s="172"/>
      <c r="F446" s="172">
        <v>6217</v>
      </c>
      <c r="G446" s="172"/>
      <c r="H446" s="172"/>
    </row>
    <row r="447" spans="1:8" ht="15" customHeight="1">
      <c r="A447" s="64" t="s">
        <v>449</v>
      </c>
      <c r="B447" s="137" t="s">
        <v>1198</v>
      </c>
      <c r="C447" s="138" t="s">
        <v>1988</v>
      </c>
      <c r="D447" s="173">
        <v>1</v>
      </c>
      <c r="E447" s="172"/>
      <c r="F447" s="172" t="s">
        <v>1902</v>
      </c>
      <c r="G447" s="172"/>
      <c r="H447" s="172"/>
    </row>
    <row r="448" spans="1:8" ht="15" customHeight="1">
      <c r="A448" s="64" t="s">
        <v>450</v>
      </c>
      <c r="B448" s="137" t="s">
        <v>1164</v>
      </c>
      <c r="C448" s="138" t="s">
        <v>1988</v>
      </c>
      <c r="D448" s="173">
        <v>1</v>
      </c>
      <c r="E448" s="172"/>
      <c r="F448" s="172" t="s">
        <v>1902</v>
      </c>
      <c r="G448" s="172"/>
      <c r="H448" s="172" t="s">
        <v>1902</v>
      </c>
    </row>
    <row r="449" spans="1:8" ht="15" customHeight="1">
      <c r="A449" s="65" t="s">
        <v>451</v>
      </c>
      <c r="B449" s="137" t="s">
        <v>1487</v>
      </c>
      <c r="C449" s="138" t="s">
        <v>1988</v>
      </c>
      <c r="D449" s="173">
        <v>1</v>
      </c>
      <c r="E449" s="172"/>
      <c r="F449" s="172" t="s">
        <v>1902</v>
      </c>
      <c r="G449" s="172"/>
      <c r="H449" s="172"/>
    </row>
    <row r="450" spans="1:8" ht="15" customHeight="1">
      <c r="A450" s="65" t="s">
        <v>452</v>
      </c>
      <c r="B450" s="137" t="s">
        <v>1488</v>
      </c>
      <c r="C450" s="138" t="s">
        <v>1988</v>
      </c>
      <c r="D450" s="173">
        <v>2</v>
      </c>
      <c r="E450" s="172"/>
      <c r="F450" s="172" t="s">
        <v>1902</v>
      </c>
      <c r="G450" s="172"/>
      <c r="H450" s="172" t="s">
        <v>1902</v>
      </c>
    </row>
    <row r="451" spans="1:8" ht="15" customHeight="1">
      <c r="A451" s="64" t="s">
        <v>453</v>
      </c>
      <c r="B451" s="137" t="s">
        <v>1165</v>
      </c>
      <c r="C451" s="138" t="s">
        <v>1988</v>
      </c>
      <c r="D451" s="173">
        <v>3</v>
      </c>
      <c r="E451" s="172"/>
      <c r="F451" s="172">
        <v>5869312</v>
      </c>
      <c r="G451" s="172"/>
      <c r="H451" s="172">
        <v>125853</v>
      </c>
    </row>
    <row r="452" spans="1:8" ht="15" customHeight="1">
      <c r="A452" s="64" t="s">
        <v>454</v>
      </c>
      <c r="B452" s="137" t="s">
        <v>1489</v>
      </c>
      <c r="C452" s="138" t="s">
        <v>1988</v>
      </c>
      <c r="D452" s="173">
        <v>1</v>
      </c>
      <c r="E452" s="172"/>
      <c r="F452" s="172" t="s">
        <v>1902</v>
      </c>
      <c r="G452" s="172"/>
      <c r="H452" s="172" t="s">
        <v>1902</v>
      </c>
    </row>
    <row r="453" spans="1:8" ht="15" customHeight="1">
      <c r="A453" s="64" t="s">
        <v>1699</v>
      </c>
      <c r="B453" s="137" t="s">
        <v>1700</v>
      </c>
      <c r="C453" s="138" t="s">
        <v>1988</v>
      </c>
      <c r="D453" s="173">
        <v>1</v>
      </c>
      <c r="E453" s="172"/>
      <c r="F453" s="172" t="s">
        <v>1902</v>
      </c>
      <c r="G453" s="172"/>
      <c r="H453" s="172"/>
    </row>
    <row r="454" spans="1:8" ht="15" customHeight="1">
      <c r="A454" s="64" t="s">
        <v>1751</v>
      </c>
      <c r="B454" s="137" t="s">
        <v>1752</v>
      </c>
      <c r="C454" s="138" t="s">
        <v>1988</v>
      </c>
      <c r="D454" s="173">
        <v>1</v>
      </c>
      <c r="E454" s="172"/>
      <c r="F454" s="172" t="s">
        <v>1902</v>
      </c>
      <c r="G454" s="172"/>
      <c r="H454" s="172"/>
    </row>
    <row r="455" spans="1:8" ht="15" customHeight="1">
      <c r="A455" s="64" t="s">
        <v>455</v>
      </c>
      <c r="B455" s="137" t="s">
        <v>1166</v>
      </c>
      <c r="C455" s="138" t="s">
        <v>1988</v>
      </c>
      <c r="D455" s="173">
        <v>2</v>
      </c>
      <c r="E455" s="172"/>
      <c r="F455" s="172" t="s">
        <v>1902</v>
      </c>
      <c r="G455" s="172"/>
      <c r="H455" s="172"/>
    </row>
    <row r="456" spans="1:8" ht="15" customHeight="1">
      <c r="A456" s="64" t="s">
        <v>456</v>
      </c>
      <c r="B456" s="137" t="s">
        <v>1167</v>
      </c>
      <c r="C456" s="138" t="s">
        <v>1988</v>
      </c>
      <c r="D456" s="173">
        <v>3</v>
      </c>
      <c r="E456" s="172"/>
      <c r="F456" s="172">
        <v>264405</v>
      </c>
      <c r="G456" s="172"/>
      <c r="H456" s="172"/>
    </row>
    <row r="457" spans="1:8" ht="15" customHeight="1">
      <c r="A457" s="64" t="s">
        <v>457</v>
      </c>
      <c r="B457" s="137" t="s">
        <v>10</v>
      </c>
      <c r="C457" s="138" t="s">
        <v>1988</v>
      </c>
      <c r="D457" s="173">
        <v>1</v>
      </c>
      <c r="E457" s="172"/>
      <c r="F457" s="172" t="s">
        <v>1902</v>
      </c>
      <c r="G457" s="172"/>
      <c r="H457" s="172"/>
    </row>
    <row r="458" spans="1:8" ht="15" customHeight="1">
      <c r="A458" s="64" t="s">
        <v>458</v>
      </c>
      <c r="B458" s="137" t="s">
        <v>1168</v>
      </c>
      <c r="C458" s="138" t="s">
        <v>1988</v>
      </c>
      <c r="D458" s="173">
        <v>1</v>
      </c>
      <c r="E458" s="172"/>
      <c r="F458" s="172" t="s">
        <v>1902</v>
      </c>
      <c r="G458" s="172"/>
      <c r="H458" s="172"/>
    </row>
    <row r="459" spans="1:8" ht="15" customHeight="1">
      <c r="A459" s="65" t="s">
        <v>459</v>
      </c>
      <c r="B459" s="137" t="s">
        <v>1169</v>
      </c>
      <c r="C459" s="138" t="s">
        <v>1988</v>
      </c>
      <c r="D459" s="173">
        <v>2</v>
      </c>
      <c r="E459" s="172"/>
      <c r="F459" s="172" t="s">
        <v>1902</v>
      </c>
      <c r="G459" s="172"/>
      <c r="H459" s="172"/>
    </row>
    <row r="460" spans="1:8" ht="15" customHeight="1">
      <c r="A460" s="65" t="s">
        <v>460</v>
      </c>
      <c r="B460" s="137" t="s">
        <v>1170</v>
      </c>
      <c r="C460" s="138" t="s">
        <v>1988</v>
      </c>
      <c r="D460" s="173">
        <v>7</v>
      </c>
      <c r="E460" s="172"/>
      <c r="F460" s="172">
        <v>1028211</v>
      </c>
      <c r="G460" s="172"/>
      <c r="H460" s="172">
        <v>21691</v>
      </c>
    </row>
    <row r="461" spans="1:8" ht="15" customHeight="1">
      <c r="A461" s="64" t="s">
        <v>461</v>
      </c>
      <c r="B461" s="137" t="s">
        <v>1171</v>
      </c>
      <c r="C461" s="138" t="s">
        <v>1988</v>
      </c>
      <c r="D461" s="173">
        <v>4</v>
      </c>
      <c r="E461" s="172"/>
      <c r="F461" s="172">
        <v>722736</v>
      </c>
      <c r="G461" s="172"/>
      <c r="H461" s="172">
        <v>37900</v>
      </c>
    </row>
    <row r="462" spans="1:8" ht="15" customHeight="1">
      <c r="A462" s="65" t="s">
        <v>462</v>
      </c>
      <c r="B462" s="137" t="s">
        <v>1490</v>
      </c>
      <c r="C462" s="138" t="s">
        <v>1988</v>
      </c>
      <c r="D462" s="173">
        <v>4</v>
      </c>
      <c r="E462" s="172"/>
      <c r="F462" s="172">
        <v>784167</v>
      </c>
      <c r="G462" s="172"/>
      <c r="H462" s="172">
        <v>25685</v>
      </c>
    </row>
    <row r="463" spans="1:8" ht="15" customHeight="1">
      <c r="A463" s="64" t="s">
        <v>463</v>
      </c>
      <c r="B463" s="137" t="s">
        <v>1491</v>
      </c>
      <c r="C463" s="138" t="s">
        <v>1988</v>
      </c>
      <c r="D463" s="173">
        <v>1</v>
      </c>
      <c r="E463" s="172"/>
      <c r="F463" s="172" t="s">
        <v>1902</v>
      </c>
      <c r="G463" s="172"/>
      <c r="H463" s="172"/>
    </row>
    <row r="464" spans="1:8" ht="15" customHeight="1">
      <c r="A464" s="64" t="s">
        <v>464</v>
      </c>
      <c r="B464" s="137" t="s">
        <v>1492</v>
      </c>
      <c r="C464" s="138" t="s">
        <v>1988</v>
      </c>
      <c r="D464" s="173">
        <v>4</v>
      </c>
      <c r="E464" s="172"/>
      <c r="F464" s="172">
        <v>155981</v>
      </c>
      <c r="G464" s="172"/>
      <c r="H464" s="172">
        <v>116</v>
      </c>
    </row>
    <row r="465" spans="1:8" ht="15" customHeight="1">
      <c r="A465" s="64" t="s">
        <v>1941</v>
      </c>
      <c r="B465" s="137" t="s">
        <v>1921</v>
      </c>
      <c r="C465" s="138" t="s">
        <v>1988</v>
      </c>
      <c r="D465" s="173">
        <v>1</v>
      </c>
      <c r="E465" s="172"/>
      <c r="F465" s="172" t="s">
        <v>1902</v>
      </c>
      <c r="G465" s="172"/>
      <c r="H465" s="172"/>
    </row>
    <row r="466" spans="1:8" ht="15" customHeight="1">
      <c r="A466" s="64" t="s">
        <v>465</v>
      </c>
      <c r="B466" s="137" t="s">
        <v>1172</v>
      </c>
      <c r="C466" s="138" t="s">
        <v>1988</v>
      </c>
      <c r="D466" s="173">
        <v>1</v>
      </c>
      <c r="E466" s="172"/>
      <c r="F466" s="172" t="s">
        <v>1902</v>
      </c>
      <c r="G466" s="172"/>
      <c r="H466" s="172"/>
    </row>
    <row r="467" spans="1:8" ht="15" customHeight="1">
      <c r="A467" s="64" t="s">
        <v>466</v>
      </c>
      <c r="B467" s="137" t="s">
        <v>1173</v>
      </c>
      <c r="C467" s="138" t="s">
        <v>1988</v>
      </c>
      <c r="D467" s="173">
        <v>2</v>
      </c>
      <c r="E467" s="172"/>
      <c r="F467" s="172" t="s">
        <v>1902</v>
      </c>
      <c r="G467" s="172"/>
      <c r="H467" s="172" t="s">
        <v>1902</v>
      </c>
    </row>
    <row r="468" spans="1:8" ht="15" customHeight="1">
      <c r="A468" s="64" t="s">
        <v>2044</v>
      </c>
      <c r="B468" s="137" t="s">
        <v>2045</v>
      </c>
      <c r="C468" s="138" t="s">
        <v>1988</v>
      </c>
      <c r="D468" s="173">
        <v>1</v>
      </c>
      <c r="E468" s="172"/>
      <c r="F468" s="172" t="s">
        <v>1902</v>
      </c>
      <c r="G468" s="172"/>
      <c r="H468" s="172" t="s">
        <v>1902</v>
      </c>
    </row>
    <row r="469" spans="1:8" ht="15" customHeight="1">
      <c r="A469" s="64" t="s">
        <v>2046</v>
      </c>
      <c r="B469" s="137" t="s">
        <v>2047</v>
      </c>
      <c r="C469" s="138" t="s">
        <v>1988</v>
      </c>
      <c r="D469" s="173">
        <v>1</v>
      </c>
      <c r="E469" s="172"/>
      <c r="F469" s="172" t="s">
        <v>1902</v>
      </c>
      <c r="G469" s="172"/>
      <c r="H469" s="172"/>
    </row>
    <row r="470" spans="1:8" ht="15" customHeight="1">
      <c r="A470" s="64" t="s">
        <v>467</v>
      </c>
      <c r="B470" s="137" t="s">
        <v>1174</v>
      </c>
      <c r="C470" s="138" t="s">
        <v>1988</v>
      </c>
      <c r="D470" s="173">
        <v>6</v>
      </c>
      <c r="E470" s="172"/>
      <c r="F470" s="172">
        <v>607147</v>
      </c>
      <c r="G470" s="172"/>
      <c r="H470" s="172">
        <v>7133</v>
      </c>
    </row>
    <row r="471" spans="1:8" ht="15" customHeight="1">
      <c r="A471" s="64" t="s">
        <v>468</v>
      </c>
      <c r="B471" s="137" t="s">
        <v>1175</v>
      </c>
      <c r="C471" s="138" t="s">
        <v>1988</v>
      </c>
      <c r="D471" s="173">
        <v>10</v>
      </c>
      <c r="E471" s="172"/>
      <c r="F471" s="172">
        <v>1419044</v>
      </c>
      <c r="G471" s="172"/>
      <c r="H471" s="172">
        <v>9356</v>
      </c>
    </row>
    <row r="472" spans="1:8" ht="15" customHeight="1">
      <c r="A472" s="64" t="s">
        <v>469</v>
      </c>
      <c r="B472" s="137" t="s">
        <v>1493</v>
      </c>
      <c r="C472" s="138" t="s">
        <v>1988</v>
      </c>
      <c r="D472" s="173">
        <v>23</v>
      </c>
      <c r="E472" s="172"/>
      <c r="F472" s="172">
        <v>2606071</v>
      </c>
      <c r="G472" s="172"/>
      <c r="H472" s="172">
        <v>85467</v>
      </c>
    </row>
    <row r="473" spans="1:8" ht="15" customHeight="1">
      <c r="A473" s="64" t="s">
        <v>470</v>
      </c>
      <c r="B473" s="137" t="s">
        <v>1118</v>
      </c>
      <c r="C473" s="138" t="s">
        <v>1073</v>
      </c>
      <c r="D473" s="173">
        <v>1</v>
      </c>
      <c r="E473" s="172" t="s">
        <v>1902</v>
      </c>
      <c r="F473" s="172" t="s">
        <v>1902</v>
      </c>
      <c r="G473" s="172" t="s">
        <v>2253</v>
      </c>
      <c r="H473" s="172" t="s">
        <v>1902</v>
      </c>
    </row>
    <row r="474" spans="1:8" ht="15" customHeight="1">
      <c r="A474" s="64" t="s">
        <v>471</v>
      </c>
      <c r="B474" s="137" t="s">
        <v>7</v>
      </c>
      <c r="C474" s="138" t="s">
        <v>1073</v>
      </c>
      <c r="D474" s="173">
        <v>1</v>
      </c>
      <c r="E474" s="172" t="s">
        <v>1902</v>
      </c>
      <c r="F474" s="172" t="s">
        <v>1902</v>
      </c>
      <c r="G474" s="172" t="s">
        <v>2253</v>
      </c>
      <c r="H474" s="172" t="s">
        <v>1902</v>
      </c>
    </row>
    <row r="475" spans="1:8" ht="15" customHeight="1">
      <c r="A475" s="64" t="s">
        <v>472</v>
      </c>
      <c r="B475" s="137" t="s">
        <v>8</v>
      </c>
      <c r="C475" s="138" t="s">
        <v>1073</v>
      </c>
      <c r="D475" s="173">
        <v>1</v>
      </c>
      <c r="E475" s="172" t="s">
        <v>1902</v>
      </c>
      <c r="F475" s="172" t="s">
        <v>1902</v>
      </c>
      <c r="G475" s="172"/>
      <c r="H475" s="172"/>
    </row>
    <row r="476" spans="1:8" ht="15" customHeight="1">
      <c r="A476" s="64" t="s">
        <v>473</v>
      </c>
      <c r="B476" s="137" t="s">
        <v>9</v>
      </c>
      <c r="C476" s="138" t="s">
        <v>1988</v>
      </c>
      <c r="D476" s="173">
        <v>1</v>
      </c>
      <c r="E476" s="172"/>
      <c r="F476" s="172" t="s">
        <v>1902</v>
      </c>
      <c r="G476" s="172"/>
      <c r="H476" s="172" t="s">
        <v>1902</v>
      </c>
    </row>
    <row r="477" spans="1:8" ht="15" customHeight="1">
      <c r="A477" s="64" t="s">
        <v>474</v>
      </c>
      <c r="B477" s="137" t="s">
        <v>1119</v>
      </c>
      <c r="C477" s="138" t="s">
        <v>1988</v>
      </c>
      <c r="D477" s="173">
        <v>5</v>
      </c>
      <c r="E477" s="172"/>
      <c r="F477" s="172">
        <v>78718</v>
      </c>
      <c r="G477" s="172"/>
      <c r="H477" s="172">
        <v>284</v>
      </c>
    </row>
    <row r="478" spans="1:8" ht="15" customHeight="1">
      <c r="A478" s="64" t="s">
        <v>475</v>
      </c>
      <c r="B478" s="137" t="s">
        <v>1120</v>
      </c>
      <c r="C478" s="138" t="s">
        <v>1073</v>
      </c>
      <c r="D478" s="173">
        <v>3</v>
      </c>
      <c r="E478" s="172">
        <v>43990</v>
      </c>
      <c r="F478" s="172">
        <v>331574</v>
      </c>
      <c r="G478" s="172">
        <v>388</v>
      </c>
      <c r="H478" s="172">
        <v>3351</v>
      </c>
    </row>
    <row r="479" spans="1:8" ht="15" customHeight="1">
      <c r="A479" s="64" t="s">
        <v>476</v>
      </c>
      <c r="B479" s="137" t="s">
        <v>1121</v>
      </c>
      <c r="C479" s="138" t="s">
        <v>1988</v>
      </c>
      <c r="D479" s="173">
        <v>2</v>
      </c>
      <c r="E479" s="172"/>
      <c r="F479" s="172" t="s">
        <v>1902</v>
      </c>
      <c r="G479" s="172"/>
      <c r="H479" s="172"/>
    </row>
    <row r="480" spans="1:8" ht="15" customHeight="1">
      <c r="A480" s="64" t="s">
        <v>477</v>
      </c>
      <c r="B480" s="137" t="s">
        <v>1125</v>
      </c>
      <c r="C480" s="138" t="s">
        <v>1988</v>
      </c>
      <c r="D480" s="173">
        <v>1</v>
      </c>
      <c r="E480" s="172"/>
      <c r="F480" s="172" t="s">
        <v>1902</v>
      </c>
      <c r="G480" s="172"/>
      <c r="H480" s="172"/>
    </row>
    <row r="481" spans="1:8" ht="15" customHeight="1">
      <c r="A481" s="64" t="s">
        <v>2048</v>
      </c>
      <c r="B481" s="137" t="s">
        <v>2049</v>
      </c>
      <c r="C481" s="138" t="s">
        <v>1988</v>
      </c>
      <c r="D481" s="173">
        <v>1</v>
      </c>
      <c r="E481" s="172"/>
      <c r="F481" s="172" t="s">
        <v>1902</v>
      </c>
      <c r="G481" s="172"/>
      <c r="H481" s="172" t="s">
        <v>1902</v>
      </c>
    </row>
    <row r="482" spans="1:8" ht="15" customHeight="1">
      <c r="A482" s="64" t="s">
        <v>478</v>
      </c>
      <c r="B482" s="137" t="s">
        <v>1494</v>
      </c>
      <c r="C482" s="138" t="s">
        <v>1988</v>
      </c>
      <c r="D482" s="173">
        <v>2</v>
      </c>
      <c r="E482" s="172"/>
      <c r="F482" s="172" t="s">
        <v>1902</v>
      </c>
      <c r="G482" s="172"/>
      <c r="H482" s="172"/>
    </row>
    <row r="483" spans="1:8" ht="15" customHeight="1">
      <c r="A483" s="64" t="s">
        <v>479</v>
      </c>
      <c r="B483" s="137" t="s">
        <v>1122</v>
      </c>
      <c r="C483" s="138" t="s">
        <v>1988</v>
      </c>
      <c r="D483" s="173">
        <v>6</v>
      </c>
      <c r="E483" s="172"/>
      <c r="F483" s="172">
        <v>316612</v>
      </c>
      <c r="G483" s="172"/>
      <c r="H483" s="172">
        <v>2697</v>
      </c>
    </row>
    <row r="484" spans="1:8" ht="15" customHeight="1">
      <c r="A484" s="64" t="s">
        <v>480</v>
      </c>
      <c r="B484" s="137" t="s">
        <v>1123</v>
      </c>
      <c r="C484" s="138" t="s">
        <v>1988</v>
      </c>
      <c r="D484" s="173">
        <v>6</v>
      </c>
      <c r="E484" s="172"/>
      <c r="F484" s="172">
        <v>308440</v>
      </c>
      <c r="G484" s="172"/>
      <c r="H484" s="172">
        <v>39022</v>
      </c>
    </row>
    <row r="485" spans="1:8" ht="15" customHeight="1">
      <c r="A485" s="64" t="s">
        <v>481</v>
      </c>
      <c r="B485" s="137" t="s">
        <v>1124</v>
      </c>
      <c r="C485" s="138" t="s">
        <v>1988</v>
      </c>
      <c r="D485" s="173">
        <v>4</v>
      </c>
      <c r="E485" s="172"/>
      <c r="F485" s="172">
        <v>64375</v>
      </c>
      <c r="G485" s="172"/>
      <c r="H485" s="172"/>
    </row>
    <row r="486" spans="1:8" ht="15" customHeight="1">
      <c r="A486" s="64" t="s">
        <v>482</v>
      </c>
      <c r="B486" s="137" t="s">
        <v>1495</v>
      </c>
      <c r="C486" s="138" t="s">
        <v>1988</v>
      </c>
      <c r="D486" s="173">
        <v>5</v>
      </c>
      <c r="E486" s="172"/>
      <c r="F486" s="172">
        <v>40829</v>
      </c>
      <c r="G486" s="172"/>
      <c r="H486" s="172">
        <v>6</v>
      </c>
    </row>
    <row r="487" spans="1:8" ht="15" customHeight="1">
      <c r="A487" s="64" t="s">
        <v>483</v>
      </c>
      <c r="B487" s="137" t="s">
        <v>1496</v>
      </c>
      <c r="C487" s="138" t="s">
        <v>1988</v>
      </c>
      <c r="D487" s="173">
        <v>9</v>
      </c>
      <c r="E487" s="172"/>
      <c r="F487" s="172">
        <v>91519</v>
      </c>
      <c r="G487" s="172"/>
      <c r="H487" s="172"/>
    </row>
    <row r="488" spans="1:8" ht="15" customHeight="1">
      <c r="A488" s="64" t="s">
        <v>484</v>
      </c>
      <c r="B488" s="137" t="s">
        <v>1126</v>
      </c>
      <c r="C488" s="138" t="s">
        <v>983</v>
      </c>
      <c r="D488" s="173">
        <v>1</v>
      </c>
      <c r="E488" s="172" t="s">
        <v>1902</v>
      </c>
      <c r="F488" s="172" t="s">
        <v>1902</v>
      </c>
      <c r="G488" s="172"/>
      <c r="H488" s="172"/>
    </row>
    <row r="489" spans="1:8" ht="15" customHeight="1">
      <c r="A489" s="64" t="s">
        <v>485</v>
      </c>
      <c r="B489" s="137" t="s">
        <v>1127</v>
      </c>
      <c r="C489" s="138" t="s">
        <v>983</v>
      </c>
      <c r="D489" s="173">
        <v>2</v>
      </c>
      <c r="E489" s="172" t="s">
        <v>1902</v>
      </c>
      <c r="F489" s="172" t="s">
        <v>1902</v>
      </c>
      <c r="G489" s="172"/>
      <c r="H489" s="172"/>
    </row>
    <row r="490" spans="1:8" ht="15" customHeight="1">
      <c r="A490" s="64" t="s">
        <v>486</v>
      </c>
      <c r="B490" s="137" t="s">
        <v>1128</v>
      </c>
      <c r="C490" s="138" t="s">
        <v>1988</v>
      </c>
      <c r="D490" s="173">
        <v>3</v>
      </c>
      <c r="E490" s="172"/>
      <c r="F490" s="172">
        <v>8342</v>
      </c>
      <c r="G490" s="172"/>
      <c r="H490" s="172"/>
    </row>
    <row r="491" spans="1:8" ht="15" customHeight="1">
      <c r="A491" s="64" t="s">
        <v>487</v>
      </c>
      <c r="B491" s="137" t="s">
        <v>1129</v>
      </c>
      <c r="C491" s="138" t="s">
        <v>1073</v>
      </c>
      <c r="D491" s="173">
        <v>1</v>
      </c>
      <c r="E491" s="172" t="s">
        <v>1902</v>
      </c>
      <c r="F491" s="172" t="s">
        <v>1902</v>
      </c>
      <c r="G491" s="172" t="s">
        <v>2253</v>
      </c>
      <c r="H491" s="172" t="s">
        <v>1902</v>
      </c>
    </row>
    <row r="492" spans="1:8" ht="15" customHeight="1">
      <c r="A492" s="64" t="s">
        <v>488</v>
      </c>
      <c r="B492" s="137" t="s">
        <v>1130</v>
      </c>
      <c r="C492" s="138" t="s">
        <v>1988</v>
      </c>
      <c r="D492" s="173">
        <v>3</v>
      </c>
      <c r="E492" s="172"/>
      <c r="F492" s="172">
        <v>855868</v>
      </c>
      <c r="G492" s="172"/>
      <c r="H492" s="172">
        <v>8797</v>
      </c>
    </row>
    <row r="493" spans="1:8" ht="15" customHeight="1">
      <c r="A493" s="64" t="s">
        <v>1942</v>
      </c>
      <c r="B493" s="137" t="s">
        <v>1922</v>
      </c>
      <c r="C493" s="138" t="s">
        <v>1988</v>
      </c>
      <c r="D493" s="173">
        <v>2</v>
      </c>
      <c r="E493" s="172"/>
      <c r="F493" s="172" t="s">
        <v>1902</v>
      </c>
      <c r="G493" s="172"/>
      <c r="H493" s="172" t="s">
        <v>1902</v>
      </c>
    </row>
    <row r="494" spans="1:8" ht="15" customHeight="1">
      <c r="A494" s="65" t="s">
        <v>489</v>
      </c>
      <c r="B494" s="137" t="s">
        <v>1131</v>
      </c>
      <c r="C494" s="138" t="s">
        <v>1988</v>
      </c>
      <c r="D494" s="173">
        <v>4</v>
      </c>
      <c r="E494" s="172"/>
      <c r="F494" s="172">
        <v>93670</v>
      </c>
      <c r="G494" s="172"/>
      <c r="H494" s="172">
        <v>379</v>
      </c>
    </row>
    <row r="495" spans="1:8" ht="15" customHeight="1">
      <c r="A495" s="64" t="s">
        <v>490</v>
      </c>
      <c r="B495" s="137" t="s">
        <v>491</v>
      </c>
      <c r="C495" s="138" t="s">
        <v>1988</v>
      </c>
      <c r="D495" s="173">
        <v>1</v>
      </c>
      <c r="E495" s="172"/>
      <c r="F495" s="172" t="s">
        <v>1902</v>
      </c>
      <c r="G495" s="172"/>
      <c r="H495" s="172" t="s">
        <v>1902</v>
      </c>
    </row>
    <row r="496" spans="1:8" ht="15" customHeight="1">
      <c r="A496" s="64" t="s">
        <v>492</v>
      </c>
      <c r="B496" s="137" t="s">
        <v>1132</v>
      </c>
      <c r="C496" s="138" t="s">
        <v>1988</v>
      </c>
      <c r="D496" s="173">
        <v>2</v>
      </c>
      <c r="E496" s="172"/>
      <c r="F496" s="172" t="s">
        <v>1902</v>
      </c>
      <c r="G496" s="172"/>
      <c r="H496" s="172"/>
    </row>
    <row r="497" spans="1:8" ht="15" customHeight="1">
      <c r="A497" s="64" t="s">
        <v>493</v>
      </c>
      <c r="B497" s="137" t="s">
        <v>1497</v>
      </c>
      <c r="C497" s="138" t="s">
        <v>1988</v>
      </c>
      <c r="D497" s="173">
        <v>2</v>
      </c>
      <c r="E497" s="172"/>
      <c r="F497" s="172" t="s">
        <v>1902</v>
      </c>
      <c r="G497" s="172"/>
      <c r="H497" s="172"/>
    </row>
    <row r="498" spans="1:8" ht="15" customHeight="1">
      <c r="A498" s="64" t="s">
        <v>2050</v>
      </c>
      <c r="B498" s="137" t="s">
        <v>2051</v>
      </c>
      <c r="C498" s="138" t="s">
        <v>1988</v>
      </c>
      <c r="D498" s="173">
        <v>1</v>
      </c>
      <c r="E498" s="172"/>
      <c r="F498" s="172" t="s">
        <v>1902</v>
      </c>
      <c r="G498" s="172"/>
      <c r="H498" s="172" t="s">
        <v>1902</v>
      </c>
    </row>
    <row r="499" spans="1:8" ht="15" customHeight="1">
      <c r="A499" s="64" t="s">
        <v>494</v>
      </c>
      <c r="B499" s="137" t="s">
        <v>1133</v>
      </c>
      <c r="C499" s="138" t="s">
        <v>1988</v>
      </c>
      <c r="D499" s="173">
        <v>7</v>
      </c>
      <c r="E499" s="172"/>
      <c r="F499" s="172">
        <v>365808</v>
      </c>
      <c r="G499" s="172"/>
      <c r="H499" s="172">
        <v>13268</v>
      </c>
    </row>
    <row r="500" spans="1:8" ht="15" customHeight="1">
      <c r="A500" s="64" t="s">
        <v>1753</v>
      </c>
      <c r="B500" s="137" t="s">
        <v>1754</v>
      </c>
      <c r="C500" s="138" t="s">
        <v>1988</v>
      </c>
      <c r="D500" s="173">
        <v>1</v>
      </c>
      <c r="E500" s="172"/>
      <c r="F500" s="172" t="s">
        <v>1902</v>
      </c>
      <c r="G500" s="172"/>
      <c r="H500" s="172"/>
    </row>
    <row r="501" spans="1:8" ht="15" customHeight="1">
      <c r="A501" s="65" t="s">
        <v>495</v>
      </c>
      <c r="B501" s="137" t="s">
        <v>1498</v>
      </c>
      <c r="C501" s="138" t="s">
        <v>1988</v>
      </c>
      <c r="D501" s="173">
        <v>2</v>
      </c>
      <c r="E501" s="172"/>
      <c r="F501" s="172" t="s">
        <v>1902</v>
      </c>
      <c r="G501" s="172"/>
      <c r="H501" s="172"/>
    </row>
    <row r="502" spans="1:8" ht="15" customHeight="1">
      <c r="A502" s="64" t="s">
        <v>496</v>
      </c>
      <c r="B502" s="137" t="s">
        <v>1134</v>
      </c>
      <c r="C502" s="138" t="s">
        <v>1988</v>
      </c>
      <c r="D502" s="173">
        <v>5</v>
      </c>
      <c r="E502" s="172"/>
      <c r="F502" s="172">
        <v>231705</v>
      </c>
      <c r="G502" s="172"/>
      <c r="H502" s="172">
        <v>2470</v>
      </c>
    </row>
    <row r="503" spans="1:8" ht="15" customHeight="1">
      <c r="A503" s="64" t="s">
        <v>497</v>
      </c>
      <c r="B503" s="137" t="s">
        <v>1293</v>
      </c>
      <c r="C503" s="138" t="s">
        <v>1988</v>
      </c>
      <c r="D503" s="173">
        <v>1</v>
      </c>
      <c r="E503" s="172"/>
      <c r="F503" s="172" t="s">
        <v>1902</v>
      </c>
      <c r="G503" s="172"/>
      <c r="H503" s="172"/>
    </row>
    <row r="504" spans="1:8" ht="15" customHeight="1">
      <c r="A504" s="64" t="s">
        <v>1701</v>
      </c>
      <c r="B504" s="137" t="s">
        <v>1702</v>
      </c>
      <c r="C504" s="138" t="s">
        <v>1988</v>
      </c>
      <c r="D504" s="173">
        <v>2</v>
      </c>
      <c r="E504" s="172"/>
      <c r="F504" s="172" t="s">
        <v>1902</v>
      </c>
      <c r="G504" s="172"/>
      <c r="H504" s="172"/>
    </row>
    <row r="505" spans="1:8" ht="15" customHeight="1">
      <c r="A505" s="64" t="s">
        <v>498</v>
      </c>
      <c r="B505" s="137" t="s">
        <v>1135</v>
      </c>
      <c r="C505" s="138" t="s">
        <v>1988</v>
      </c>
      <c r="D505" s="173">
        <v>2</v>
      </c>
      <c r="E505" s="172"/>
      <c r="F505" s="172" t="s">
        <v>1902</v>
      </c>
      <c r="G505" s="172"/>
      <c r="H505" s="172"/>
    </row>
    <row r="506" spans="1:8" ht="15" customHeight="1">
      <c r="A506" s="64" t="s">
        <v>499</v>
      </c>
      <c r="B506" s="137" t="s">
        <v>1136</v>
      </c>
      <c r="C506" s="138" t="s">
        <v>1988</v>
      </c>
      <c r="D506" s="173">
        <v>3</v>
      </c>
      <c r="E506" s="172"/>
      <c r="F506" s="172">
        <v>9736</v>
      </c>
      <c r="G506" s="172"/>
      <c r="H506" s="172"/>
    </row>
    <row r="507" spans="1:8" ht="15" customHeight="1">
      <c r="A507" s="64" t="s">
        <v>500</v>
      </c>
      <c r="B507" s="137" t="s">
        <v>1137</v>
      </c>
      <c r="C507" s="138" t="s">
        <v>1988</v>
      </c>
      <c r="D507" s="173">
        <v>2</v>
      </c>
      <c r="E507" s="172"/>
      <c r="F507" s="172" t="s">
        <v>1902</v>
      </c>
      <c r="G507" s="172"/>
      <c r="H507" s="172"/>
    </row>
    <row r="508" spans="1:8" ht="15" customHeight="1">
      <c r="A508" s="64" t="s">
        <v>501</v>
      </c>
      <c r="B508" s="137" t="s">
        <v>1616</v>
      </c>
      <c r="C508" s="138" t="s">
        <v>1988</v>
      </c>
      <c r="D508" s="173">
        <v>3</v>
      </c>
      <c r="E508" s="172"/>
      <c r="F508" s="172">
        <v>10001</v>
      </c>
      <c r="G508" s="172"/>
      <c r="H508" s="172"/>
    </row>
    <row r="509" spans="1:8" ht="15" customHeight="1">
      <c r="A509" s="64" t="s">
        <v>502</v>
      </c>
      <c r="B509" s="137" t="s">
        <v>1138</v>
      </c>
      <c r="C509" s="138" t="s">
        <v>1988</v>
      </c>
      <c r="D509" s="173">
        <v>2</v>
      </c>
      <c r="E509" s="172"/>
      <c r="F509" s="172" t="s">
        <v>1902</v>
      </c>
      <c r="G509" s="172"/>
      <c r="H509" s="172"/>
    </row>
    <row r="510" spans="1:8" ht="15" customHeight="1">
      <c r="A510" s="64" t="s">
        <v>503</v>
      </c>
      <c r="B510" s="137" t="s">
        <v>1140</v>
      </c>
      <c r="C510" s="138" t="s">
        <v>1988</v>
      </c>
      <c r="D510" s="173">
        <v>3</v>
      </c>
      <c r="E510" s="172"/>
      <c r="F510" s="172">
        <v>164831</v>
      </c>
      <c r="G510" s="172"/>
      <c r="H510" s="172">
        <v>140</v>
      </c>
    </row>
    <row r="511" spans="1:8" ht="15" customHeight="1">
      <c r="A511" s="64" t="s">
        <v>504</v>
      </c>
      <c r="B511" s="137" t="s">
        <v>1141</v>
      </c>
      <c r="C511" s="138" t="s">
        <v>1988</v>
      </c>
      <c r="D511" s="173">
        <v>1</v>
      </c>
      <c r="E511" s="172"/>
      <c r="F511" s="172" t="s">
        <v>1902</v>
      </c>
      <c r="G511" s="172"/>
      <c r="H511" s="172" t="s">
        <v>1902</v>
      </c>
    </row>
    <row r="512" spans="1:8" ht="15" customHeight="1">
      <c r="A512" s="64" t="s">
        <v>505</v>
      </c>
      <c r="B512" s="137" t="s">
        <v>1142</v>
      </c>
      <c r="C512" s="138" t="s">
        <v>1988</v>
      </c>
      <c r="D512" s="173">
        <v>2</v>
      </c>
      <c r="E512" s="172"/>
      <c r="F512" s="172" t="s">
        <v>1902</v>
      </c>
      <c r="G512" s="172"/>
      <c r="H512" s="172" t="s">
        <v>1902</v>
      </c>
    </row>
    <row r="513" spans="1:8" ht="15" customHeight="1">
      <c r="A513" s="64" t="s">
        <v>506</v>
      </c>
      <c r="B513" s="137" t="s">
        <v>1143</v>
      </c>
      <c r="C513" s="138" t="s">
        <v>1988</v>
      </c>
      <c r="D513" s="173">
        <v>5</v>
      </c>
      <c r="E513" s="172"/>
      <c r="F513" s="172">
        <v>1286469</v>
      </c>
      <c r="G513" s="172"/>
      <c r="H513" s="172">
        <v>456970</v>
      </c>
    </row>
    <row r="514" spans="1:8" ht="15" customHeight="1">
      <c r="A514" s="64" t="s">
        <v>507</v>
      </c>
      <c r="B514" s="137" t="s">
        <v>1144</v>
      </c>
      <c r="C514" s="138" t="s">
        <v>1988</v>
      </c>
      <c r="D514" s="173">
        <v>7</v>
      </c>
      <c r="E514" s="172"/>
      <c r="F514" s="172">
        <v>41674</v>
      </c>
      <c r="G514" s="172"/>
      <c r="H514" s="172"/>
    </row>
    <row r="515" spans="1:8" ht="15" customHeight="1">
      <c r="A515" s="64" t="s">
        <v>508</v>
      </c>
      <c r="B515" s="137" t="s">
        <v>1145</v>
      </c>
      <c r="C515" s="138" t="s">
        <v>1988</v>
      </c>
      <c r="D515" s="173">
        <v>2</v>
      </c>
      <c r="E515" s="172"/>
      <c r="F515" s="172" t="s">
        <v>1902</v>
      </c>
      <c r="G515" s="172"/>
      <c r="H515" s="172"/>
    </row>
    <row r="516" spans="1:8" ht="15" customHeight="1">
      <c r="A516" s="64" t="s">
        <v>509</v>
      </c>
      <c r="B516" s="137" t="s">
        <v>1146</v>
      </c>
      <c r="C516" s="138" t="s">
        <v>1988</v>
      </c>
      <c r="D516" s="173">
        <v>2</v>
      </c>
      <c r="E516" s="172"/>
      <c r="F516" s="172" t="s">
        <v>1902</v>
      </c>
      <c r="G516" s="172"/>
      <c r="H516" s="172" t="s">
        <v>1902</v>
      </c>
    </row>
    <row r="517" spans="1:8" ht="15" customHeight="1">
      <c r="A517" s="64" t="s">
        <v>510</v>
      </c>
      <c r="B517" s="137" t="s">
        <v>1615</v>
      </c>
      <c r="C517" s="138" t="s">
        <v>1988</v>
      </c>
      <c r="D517" s="173">
        <v>4</v>
      </c>
      <c r="E517" s="172"/>
      <c r="F517" s="172">
        <v>3515216</v>
      </c>
      <c r="G517" s="172"/>
      <c r="H517" s="172">
        <v>13899</v>
      </c>
    </row>
    <row r="518" spans="1:8" ht="15" customHeight="1">
      <c r="A518" s="64" t="s">
        <v>511</v>
      </c>
      <c r="B518" s="137" t="s">
        <v>1147</v>
      </c>
      <c r="C518" s="138" t="s">
        <v>1988</v>
      </c>
      <c r="D518" s="173">
        <v>3</v>
      </c>
      <c r="E518" s="172"/>
      <c r="F518" s="172">
        <v>108640</v>
      </c>
      <c r="G518" s="172"/>
      <c r="H518" s="172">
        <v>390</v>
      </c>
    </row>
    <row r="519" spans="1:8" ht="15" customHeight="1">
      <c r="A519" s="64" t="s">
        <v>512</v>
      </c>
      <c r="B519" s="137" t="s">
        <v>1148</v>
      </c>
      <c r="C519" s="138" t="s">
        <v>1988</v>
      </c>
      <c r="D519" s="173">
        <v>8</v>
      </c>
      <c r="E519" s="172"/>
      <c r="F519" s="172">
        <v>273504</v>
      </c>
      <c r="G519" s="172"/>
      <c r="H519" s="172">
        <v>909</v>
      </c>
    </row>
    <row r="520" spans="1:8" ht="15" customHeight="1">
      <c r="A520" s="64" t="s">
        <v>513</v>
      </c>
      <c r="B520" s="137" t="s">
        <v>1149</v>
      </c>
      <c r="C520" s="138" t="s">
        <v>1988</v>
      </c>
      <c r="D520" s="173">
        <v>6</v>
      </c>
      <c r="E520" s="172"/>
      <c r="F520" s="172">
        <v>1055286</v>
      </c>
      <c r="G520" s="172"/>
      <c r="H520" s="172">
        <v>3852</v>
      </c>
    </row>
    <row r="521" spans="1:8" ht="15" customHeight="1">
      <c r="A521" s="64" t="s">
        <v>514</v>
      </c>
      <c r="B521" s="137" t="s">
        <v>1150</v>
      </c>
      <c r="C521" s="138" t="s">
        <v>1988</v>
      </c>
      <c r="D521" s="173">
        <v>7</v>
      </c>
      <c r="E521" s="172"/>
      <c r="F521" s="172">
        <v>391882</v>
      </c>
      <c r="G521" s="172"/>
      <c r="H521" s="172">
        <v>342</v>
      </c>
    </row>
    <row r="522" spans="1:8" ht="15" customHeight="1">
      <c r="A522" s="64" t="s">
        <v>515</v>
      </c>
      <c r="B522" s="137" t="s">
        <v>1294</v>
      </c>
      <c r="C522" s="138" t="s">
        <v>1988</v>
      </c>
      <c r="D522" s="173">
        <v>1</v>
      </c>
      <c r="E522" s="172"/>
      <c r="F522" s="172" t="s">
        <v>1902</v>
      </c>
      <c r="G522" s="172"/>
      <c r="H522" s="172" t="s">
        <v>1902</v>
      </c>
    </row>
    <row r="523" spans="1:8" ht="15" customHeight="1">
      <c r="A523" s="64" t="s">
        <v>516</v>
      </c>
      <c r="B523" s="137" t="s">
        <v>1151</v>
      </c>
      <c r="C523" s="138" t="s">
        <v>1988</v>
      </c>
      <c r="D523" s="173">
        <v>3</v>
      </c>
      <c r="E523" s="172"/>
      <c r="F523" s="172">
        <v>7653</v>
      </c>
      <c r="G523" s="172"/>
      <c r="H523" s="172"/>
    </row>
    <row r="524" spans="1:8" ht="15" customHeight="1">
      <c r="A524" s="64" t="s">
        <v>517</v>
      </c>
      <c r="B524" s="137" t="s">
        <v>1152</v>
      </c>
      <c r="C524" s="138" t="s">
        <v>1988</v>
      </c>
      <c r="D524" s="173">
        <v>3</v>
      </c>
      <c r="E524" s="172"/>
      <c r="F524" s="172">
        <v>590920</v>
      </c>
      <c r="G524" s="172"/>
      <c r="H524" s="172">
        <v>30883</v>
      </c>
    </row>
    <row r="525" spans="1:8" ht="15" customHeight="1">
      <c r="A525" s="64" t="s">
        <v>518</v>
      </c>
      <c r="B525" s="137" t="s">
        <v>1153</v>
      </c>
      <c r="C525" s="138" t="s">
        <v>1073</v>
      </c>
      <c r="D525" s="173">
        <v>2</v>
      </c>
      <c r="E525" s="172" t="s">
        <v>1902</v>
      </c>
      <c r="F525" s="172" t="s">
        <v>1902</v>
      </c>
      <c r="G525" s="172" t="s">
        <v>2253</v>
      </c>
      <c r="H525" s="172" t="s">
        <v>1902</v>
      </c>
    </row>
    <row r="526" spans="1:8" ht="15" customHeight="1">
      <c r="A526" s="64" t="s">
        <v>519</v>
      </c>
      <c r="B526" s="137" t="s">
        <v>1154</v>
      </c>
      <c r="C526" s="138" t="s">
        <v>1988</v>
      </c>
      <c r="D526" s="173">
        <v>1</v>
      </c>
      <c r="E526" s="172"/>
      <c r="F526" s="172" t="s">
        <v>1902</v>
      </c>
      <c r="G526" s="172"/>
      <c r="H526" s="172" t="s">
        <v>1902</v>
      </c>
    </row>
    <row r="527" spans="1:8" ht="15" customHeight="1">
      <c r="A527" s="64" t="s">
        <v>2052</v>
      </c>
      <c r="B527" s="137" t="s">
        <v>2053</v>
      </c>
      <c r="C527" s="138" t="s">
        <v>1988</v>
      </c>
      <c r="D527" s="173">
        <v>1</v>
      </c>
      <c r="E527" s="172"/>
      <c r="F527" s="172" t="s">
        <v>1902</v>
      </c>
      <c r="G527" s="172"/>
      <c r="H527" s="172"/>
    </row>
    <row r="528" spans="1:8" ht="15" customHeight="1">
      <c r="A528" s="64" t="s">
        <v>1755</v>
      </c>
      <c r="B528" s="137" t="s">
        <v>1756</v>
      </c>
      <c r="C528" s="138" t="s">
        <v>1988</v>
      </c>
      <c r="D528" s="173">
        <v>1</v>
      </c>
      <c r="E528" s="172"/>
      <c r="F528" s="172" t="s">
        <v>1902</v>
      </c>
      <c r="G528" s="172"/>
      <c r="H528" s="172"/>
    </row>
    <row r="529" spans="1:8" ht="15" customHeight="1">
      <c r="A529" s="64" t="s">
        <v>520</v>
      </c>
      <c r="B529" s="137" t="s">
        <v>1155</v>
      </c>
      <c r="C529" s="138" t="s">
        <v>1988</v>
      </c>
      <c r="D529" s="173">
        <v>2</v>
      </c>
      <c r="E529" s="172"/>
      <c r="F529" s="172" t="s">
        <v>1902</v>
      </c>
      <c r="G529" s="172"/>
      <c r="H529" s="172" t="s">
        <v>1902</v>
      </c>
    </row>
    <row r="530" spans="1:8" ht="15" customHeight="1">
      <c r="A530" s="64" t="s">
        <v>2054</v>
      </c>
      <c r="B530" s="137" t="s">
        <v>2055</v>
      </c>
      <c r="C530" s="138" t="s">
        <v>1988</v>
      </c>
      <c r="D530" s="173">
        <v>1</v>
      </c>
      <c r="E530" s="172"/>
      <c r="F530" s="172" t="s">
        <v>1902</v>
      </c>
      <c r="G530" s="172"/>
      <c r="H530" s="172"/>
    </row>
    <row r="531" spans="1:8" ht="15" customHeight="1">
      <c r="A531" s="64" t="s">
        <v>521</v>
      </c>
      <c r="B531" s="137" t="s">
        <v>1157</v>
      </c>
      <c r="C531" s="138" t="s">
        <v>1988</v>
      </c>
      <c r="D531" s="173">
        <v>3</v>
      </c>
      <c r="E531" s="172"/>
      <c r="F531" s="172">
        <v>372126</v>
      </c>
      <c r="G531" s="172"/>
      <c r="H531" s="172">
        <v>35547</v>
      </c>
    </row>
    <row r="532" spans="1:8" ht="15" customHeight="1">
      <c r="A532" s="64" t="s">
        <v>522</v>
      </c>
      <c r="B532" s="137" t="s">
        <v>928</v>
      </c>
      <c r="C532" s="138" t="s">
        <v>1988</v>
      </c>
      <c r="D532" s="173">
        <v>3</v>
      </c>
      <c r="E532" s="172"/>
      <c r="F532" s="172">
        <v>164759</v>
      </c>
      <c r="G532" s="172"/>
      <c r="H532" s="172">
        <v>2474</v>
      </c>
    </row>
    <row r="533" spans="1:8" ht="15" customHeight="1">
      <c r="A533" s="64" t="s">
        <v>523</v>
      </c>
      <c r="B533" s="137" t="s">
        <v>1499</v>
      </c>
      <c r="C533" s="138" t="s">
        <v>1988</v>
      </c>
      <c r="D533" s="173">
        <v>3</v>
      </c>
      <c r="E533" s="172"/>
      <c r="F533" s="172">
        <v>41768</v>
      </c>
      <c r="G533" s="172"/>
      <c r="H533" s="172">
        <v>231</v>
      </c>
    </row>
    <row r="534" spans="1:8" ht="15" customHeight="1">
      <c r="A534" s="64" t="s">
        <v>2056</v>
      </c>
      <c r="B534" s="137" t="s">
        <v>2057</v>
      </c>
      <c r="C534" s="138" t="s">
        <v>1073</v>
      </c>
      <c r="D534" s="173">
        <v>1</v>
      </c>
      <c r="E534" s="172" t="s">
        <v>1902</v>
      </c>
      <c r="F534" s="172" t="s">
        <v>1902</v>
      </c>
      <c r="G534" s="172"/>
      <c r="H534" s="172"/>
    </row>
    <row r="535" spans="1:8" ht="15" customHeight="1">
      <c r="A535" s="64" t="s">
        <v>524</v>
      </c>
      <c r="B535" s="137" t="s">
        <v>1139</v>
      </c>
      <c r="C535" s="138" t="s">
        <v>1988</v>
      </c>
      <c r="D535" s="173">
        <v>2</v>
      </c>
      <c r="E535" s="172"/>
      <c r="F535" s="172" t="s">
        <v>1902</v>
      </c>
      <c r="G535" s="172"/>
      <c r="H535" s="172" t="s">
        <v>1902</v>
      </c>
    </row>
    <row r="536" spans="1:8" ht="15" customHeight="1">
      <c r="A536" s="64" t="s">
        <v>525</v>
      </c>
      <c r="B536" s="137" t="s">
        <v>1500</v>
      </c>
      <c r="C536" s="138" t="s">
        <v>1988</v>
      </c>
      <c r="D536" s="173">
        <v>5</v>
      </c>
      <c r="E536" s="172"/>
      <c r="F536" s="172">
        <v>391839</v>
      </c>
      <c r="G536" s="172"/>
      <c r="H536" s="172">
        <v>1805</v>
      </c>
    </row>
    <row r="537" spans="1:8" ht="15" customHeight="1">
      <c r="A537" s="64" t="s">
        <v>526</v>
      </c>
      <c r="B537" s="137" t="s">
        <v>1617</v>
      </c>
      <c r="C537" s="138" t="s">
        <v>1988</v>
      </c>
      <c r="D537" s="173">
        <v>1</v>
      </c>
      <c r="E537" s="172"/>
      <c r="F537" s="172" t="s">
        <v>1902</v>
      </c>
      <c r="G537" s="172"/>
      <c r="H537" s="172"/>
    </row>
    <row r="538" spans="1:8" ht="15" customHeight="1">
      <c r="A538" s="64" t="s">
        <v>527</v>
      </c>
      <c r="B538" s="137" t="s">
        <v>1156</v>
      </c>
      <c r="C538" s="138" t="s">
        <v>1988</v>
      </c>
      <c r="D538" s="173">
        <v>4</v>
      </c>
      <c r="E538" s="172"/>
      <c r="F538" s="172">
        <v>396572</v>
      </c>
      <c r="G538" s="172"/>
      <c r="H538" s="172">
        <v>6926</v>
      </c>
    </row>
    <row r="539" spans="1:8" ht="15" customHeight="1">
      <c r="A539" s="64" t="s">
        <v>528</v>
      </c>
      <c r="B539" s="137" t="s">
        <v>1158</v>
      </c>
      <c r="C539" s="138" t="s">
        <v>1988</v>
      </c>
      <c r="D539" s="173">
        <v>1</v>
      </c>
      <c r="E539" s="172"/>
      <c r="F539" s="172" t="s">
        <v>1902</v>
      </c>
      <c r="G539" s="172"/>
      <c r="H539" s="172" t="s">
        <v>1902</v>
      </c>
    </row>
    <row r="540" spans="1:8" ht="15" customHeight="1">
      <c r="A540" s="64" t="s">
        <v>529</v>
      </c>
      <c r="B540" s="137" t="s">
        <v>1159</v>
      </c>
      <c r="C540" s="138" t="s">
        <v>1988</v>
      </c>
      <c r="D540" s="173">
        <v>3</v>
      </c>
      <c r="E540" s="172"/>
      <c r="F540" s="172">
        <v>80725</v>
      </c>
      <c r="G540" s="172"/>
      <c r="H540" s="172">
        <v>369</v>
      </c>
    </row>
    <row r="541" spans="1:8" ht="15" customHeight="1">
      <c r="A541" s="64" t="s">
        <v>530</v>
      </c>
      <c r="B541" s="137" t="s">
        <v>1160</v>
      </c>
      <c r="C541" s="138" t="s">
        <v>1988</v>
      </c>
      <c r="D541" s="173">
        <v>1</v>
      </c>
      <c r="E541" s="172"/>
      <c r="F541" s="172" t="s">
        <v>1902</v>
      </c>
      <c r="G541" s="172"/>
      <c r="H541" s="172"/>
    </row>
    <row r="542" spans="1:8" ht="15" customHeight="1">
      <c r="A542" s="64" t="s">
        <v>531</v>
      </c>
      <c r="B542" s="137" t="s">
        <v>1161</v>
      </c>
      <c r="C542" s="138" t="s">
        <v>1988</v>
      </c>
      <c r="D542" s="173">
        <v>2</v>
      </c>
      <c r="E542" s="172"/>
      <c r="F542" s="172" t="s">
        <v>1902</v>
      </c>
      <c r="G542" s="172"/>
      <c r="H542" s="172" t="s">
        <v>1902</v>
      </c>
    </row>
    <row r="543" spans="1:8" ht="15" customHeight="1">
      <c r="A543" s="64" t="s">
        <v>1943</v>
      </c>
      <c r="B543" s="137" t="s">
        <v>1923</v>
      </c>
      <c r="C543" s="138" t="s">
        <v>1988</v>
      </c>
      <c r="D543" s="173">
        <v>1</v>
      </c>
      <c r="E543" s="172"/>
      <c r="F543" s="172" t="s">
        <v>1902</v>
      </c>
      <c r="G543" s="172"/>
      <c r="H543" s="172" t="s">
        <v>1902</v>
      </c>
    </row>
    <row r="544" spans="1:8" ht="15" customHeight="1">
      <c r="A544" s="64" t="s">
        <v>532</v>
      </c>
      <c r="B544" s="137" t="s">
        <v>1162</v>
      </c>
      <c r="C544" s="138" t="s">
        <v>1988</v>
      </c>
      <c r="D544" s="173">
        <v>1</v>
      </c>
      <c r="E544" s="172"/>
      <c r="F544" s="172" t="s">
        <v>1902</v>
      </c>
      <c r="G544" s="172"/>
      <c r="H544" s="172" t="s">
        <v>1902</v>
      </c>
    </row>
    <row r="545" spans="1:8" ht="15" customHeight="1">
      <c r="A545" s="64" t="s">
        <v>533</v>
      </c>
      <c r="B545" s="137" t="s">
        <v>1163</v>
      </c>
      <c r="C545" s="138" t="s">
        <v>1988</v>
      </c>
      <c r="D545" s="173">
        <v>3</v>
      </c>
      <c r="E545" s="172"/>
      <c r="F545" s="172">
        <v>37256</v>
      </c>
      <c r="G545" s="172"/>
      <c r="H545" s="172"/>
    </row>
    <row r="546" spans="1:8" ht="15" customHeight="1">
      <c r="A546" s="64" t="s">
        <v>534</v>
      </c>
      <c r="B546" s="137" t="s">
        <v>1176</v>
      </c>
      <c r="C546" s="138" t="s">
        <v>1988</v>
      </c>
      <c r="D546" s="173">
        <v>17</v>
      </c>
      <c r="E546" s="172"/>
      <c r="F546" s="172">
        <v>415407</v>
      </c>
      <c r="G546" s="172"/>
      <c r="H546" s="172">
        <v>9718</v>
      </c>
    </row>
    <row r="547" spans="1:8" ht="15" customHeight="1">
      <c r="A547" s="64" t="s">
        <v>535</v>
      </c>
      <c r="B547" s="137" t="s">
        <v>1177</v>
      </c>
      <c r="C547" s="138" t="s">
        <v>1988</v>
      </c>
      <c r="D547" s="173">
        <v>6</v>
      </c>
      <c r="E547" s="172"/>
      <c r="F547" s="172">
        <v>933802</v>
      </c>
      <c r="G547" s="172"/>
      <c r="H547" s="172">
        <v>74181</v>
      </c>
    </row>
    <row r="548" spans="1:8" ht="15" customHeight="1">
      <c r="A548" s="64" t="s">
        <v>536</v>
      </c>
      <c r="B548" s="137" t="s">
        <v>1178</v>
      </c>
      <c r="C548" s="138" t="s">
        <v>1988</v>
      </c>
      <c r="D548" s="173">
        <v>8</v>
      </c>
      <c r="E548" s="172"/>
      <c r="F548" s="172">
        <v>6591038</v>
      </c>
      <c r="G548" s="172"/>
      <c r="H548" s="172">
        <v>137099</v>
      </c>
    </row>
    <row r="549" spans="1:8" ht="15" customHeight="1">
      <c r="A549" s="64" t="s">
        <v>537</v>
      </c>
      <c r="B549" s="137" t="s">
        <v>1179</v>
      </c>
      <c r="C549" s="138" t="s">
        <v>1988</v>
      </c>
      <c r="D549" s="173">
        <v>12</v>
      </c>
      <c r="E549" s="172"/>
      <c r="F549" s="172">
        <v>1347378</v>
      </c>
      <c r="G549" s="172"/>
      <c r="H549" s="172">
        <v>38836</v>
      </c>
    </row>
    <row r="550" spans="1:8" ht="15" customHeight="1">
      <c r="A550" s="64" t="s">
        <v>538</v>
      </c>
      <c r="B550" s="137" t="s">
        <v>1180</v>
      </c>
      <c r="C550" s="138" t="s">
        <v>1988</v>
      </c>
      <c r="D550" s="173">
        <v>9</v>
      </c>
      <c r="E550" s="172"/>
      <c r="F550" s="172">
        <v>180668</v>
      </c>
      <c r="G550" s="172"/>
      <c r="H550" s="172">
        <v>4122</v>
      </c>
    </row>
    <row r="551" spans="1:8" ht="15" customHeight="1">
      <c r="A551" s="64" t="s">
        <v>539</v>
      </c>
      <c r="B551" s="137" t="s">
        <v>1181</v>
      </c>
      <c r="C551" s="138" t="s">
        <v>1988</v>
      </c>
      <c r="D551" s="173">
        <v>1</v>
      </c>
      <c r="E551" s="172"/>
      <c r="F551" s="172" t="s">
        <v>1902</v>
      </c>
      <c r="G551" s="172"/>
      <c r="H551" s="172" t="s">
        <v>1902</v>
      </c>
    </row>
    <row r="552" spans="1:8" ht="15" customHeight="1">
      <c r="A552" s="64" t="s">
        <v>540</v>
      </c>
      <c r="B552" s="137" t="s">
        <v>1182</v>
      </c>
      <c r="C552" s="138" t="s">
        <v>1988</v>
      </c>
      <c r="D552" s="173">
        <v>1</v>
      </c>
      <c r="E552" s="172"/>
      <c r="F552" s="172" t="s">
        <v>1902</v>
      </c>
      <c r="G552" s="172"/>
      <c r="H552" s="172"/>
    </row>
    <row r="553" spans="1:8" ht="15" customHeight="1">
      <c r="A553" s="64" t="s">
        <v>541</v>
      </c>
      <c r="B553" s="137" t="s">
        <v>1183</v>
      </c>
      <c r="C553" s="138" t="s">
        <v>1988</v>
      </c>
      <c r="D553" s="173">
        <v>2</v>
      </c>
      <c r="E553" s="172"/>
      <c r="F553" s="172" t="s">
        <v>1902</v>
      </c>
      <c r="G553" s="172"/>
      <c r="H553" s="172"/>
    </row>
    <row r="554" spans="1:8" ht="15" customHeight="1">
      <c r="A554" s="64" t="s">
        <v>542</v>
      </c>
      <c r="B554" s="137" t="s">
        <v>1184</v>
      </c>
      <c r="C554" s="138" t="s">
        <v>1988</v>
      </c>
      <c r="D554" s="173">
        <v>1</v>
      </c>
      <c r="E554" s="172"/>
      <c r="F554" s="172" t="s">
        <v>1902</v>
      </c>
      <c r="G554" s="172"/>
      <c r="H554" s="172"/>
    </row>
    <row r="555" spans="1:8" ht="15" customHeight="1">
      <c r="A555" s="64" t="s">
        <v>1757</v>
      </c>
      <c r="B555" s="137" t="s">
        <v>1758</v>
      </c>
      <c r="C555" s="138" t="s">
        <v>1988</v>
      </c>
      <c r="D555" s="173">
        <v>2</v>
      </c>
      <c r="E555" s="172"/>
      <c r="F555" s="172" t="s">
        <v>1902</v>
      </c>
      <c r="G555" s="172"/>
      <c r="H555" s="172"/>
    </row>
    <row r="556" spans="1:8" ht="15" customHeight="1">
      <c r="A556" s="64" t="s">
        <v>1759</v>
      </c>
      <c r="B556" s="137" t="s">
        <v>1760</v>
      </c>
      <c r="C556" s="138" t="s">
        <v>1988</v>
      </c>
      <c r="D556" s="173">
        <v>1</v>
      </c>
      <c r="E556" s="172"/>
      <c r="F556" s="172" t="s">
        <v>1902</v>
      </c>
      <c r="G556" s="172"/>
      <c r="H556" s="172"/>
    </row>
    <row r="557" spans="1:8" ht="15" customHeight="1">
      <c r="A557" s="64" t="s">
        <v>2058</v>
      </c>
      <c r="B557" s="137" t="s">
        <v>2059</v>
      </c>
      <c r="C557" s="138" t="s">
        <v>1988</v>
      </c>
      <c r="D557" s="173">
        <v>1</v>
      </c>
      <c r="E557" s="172"/>
      <c r="F557" s="172" t="s">
        <v>1902</v>
      </c>
      <c r="G557" s="172"/>
      <c r="H557" s="172"/>
    </row>
    <row r="558" spans="1:8" ht="15" customHeight="1">
      <c r="A558" s="64" t="s">
        <v>1703</v>
      </c>
      <c r="B558" s="137" t="s">
        <v>1704</v>
      </c>
      <c r="C558" s="138" t="s">
        <v>1988</v>
      </c>
      <c r="D558" s="173">
        <v>1</v>
      </c>
      <c r="E558" s="172"/>
      <c r="F558" s="172" t="s">
        <v>1902</v>
      </c>
      <c r="G558" s="172"/>
      <c r="H558" s="172"/>
    </row>
    <row r="559" spans="1:8" ht="15" customHeight="1">
      <c r="A559" s="64" t="s">
        <v>543</v>
      </c>
      <c r="B559" s="137" t="s">
        <v>1200</v>
      </c>
      <c r="C559" s="138" t="s">
        <v>1988</v>
      </c>
      <c r="D559" s="173">
        <v>80</v>
      </c>
      <c r="E559" s="172"/>
      <c r="F559" s="172">
        <v>2357956</v>
      </c>
      <c r="G559" s="172"/>
      <c r="H559" s="172">
        <v>171091</v>
      </c>
    </row>
    <row r="560" spans="1:8" ht="15" customHeight="1">
      <c r="A560" s="64" t="s">
        <v>544</v>
      </c>
      <c r="B560" s="137" t="s">
        <v>11</v>
      </c>
      <c r="C560" s="138" t="s">
        <v>1988</v>
      </c>
      <c r="D560" s="173">
        <v>3</v>
      </c>
      <c r="E560" s="172"/>
      <c r="F560" s="172">
        <v>44113</v>
      </c>
      <c r="G560" s="172"/>
      <c r="H560" s="172">
        <v>20288</v>
      </c>
    </row>
    <row r="561" spans="1:8" ht="15" customHeight="1">
      <c r="A561" s="64" t="s">
        <v>545</v>
      </c>
      <c r="B561" s="137" t="s">
        <v>1201</v>
      </c>
      <c r="C561" s="138" t="s">
        <v>1988</v>
      </c>
      <c r="D561" s="173">
        <v>12</v>
      </c>
      <c r="E561" s="172"/>
      <c r="F561" s="172">
        <v>303322</v>
      </c>
      <c r="G561" s="172"/>
      <c r="H561" s="172">
        <v>7213</v>
      </c>
    </row>
    <row r="562" spans="1:8" ht="15" customHeight="1">
      <c r="A562" s="64" t="s">
        <v>546</v>
      </c>
      <c r="B562" s="137" t="s">
        <v>1501</v>
      </c>
      <c r="C562" s="138" t="s">
        <v>1988</v>
      </c>
      <c r="D562" s="173">
        <v>5</v>
      </c>
      <c r="E562" s="172"/>
      <c r="F562" s="172">
        <v>13935</v>
      </c>
      <c r="G562" s="172"/>
      <c r="H562" s="172"/>
    </row>
    <row r="563" spans="1:8" ht="15" customHeight="1">
      <c r="A563" s="64" t="s">
        <v>1705</v>
      </c>
      <c r="B563" s="137" t="s">
        <v>1706</v>
      </c>
      <c r="C563" s="138" t="s">
        <v>1988</v>
      </c>
      <c r="D563" s="173">
        <v>3</v>
      </c>
      <c r="E563" s="172"/>
      <c r="F563" s="172">
        <v>3251</v>
      </c>
      <c r="G563" s="172"/>
      <c r="H563" s="172"/>
    </row>
    <row r="564" spans="1:8" ht="15" customHeight="1">
      <c r="A564" s="64" t="s">
        <v>547</v>
      </c>
      <c r="B564" s="137" t="s">
        <v>1208</v>
      </c>
      <c r="C564" s="138" t="s">
        <v>1988</v>
      </c>
      <c r="D564" s="173">
        <v>1</v>
      </c>
      <c r="E564" s="172"/>
      <c r="F564" s="172" t="s">
        <v>1902</v>
      </c>
      <c r="G564" s="172"/>
      <c r="H564" s="172"/>
    </row>
    <row r="565" spans="1:8" ht="15" customHeight="1">
      <c r="A565" s="64" t="s">
        <v>2060</v>
      </c>
      <c r="B565" s="137" t="s">
        <v>2061</v>
      </c>
      <c r="C565" s="138" t="s">
        <v>1988</v>
      </c>
      <c r="D565" s="173">
        <v>1</v>
      </c>
      <c r="E565" s="172"/>
      <c r="F565" s="172" t="s">
        <v>1902</v>
      </c>
      <c r="G565" s="172"/>
      <c r="H565" s="172"/>
    </row>
    <row r="566" spans="1:8" ht="15" customHeight="1">
      <c r="A566" s="64" t="s">
        <v>2062</v>
      </c>
      <c r="B566" s="137" t="s">
        <v>2063</v>
      </c>
      <c r="C566" s="138" t="s">
        <v>1988</v>
      </c>
      <c r="D566" s="173">
        <v>1</v>
      </c>
      <c r="E566" s="172"/>
      <c r="F566" s="172" t="s">
        <v>1902</v>
      </c>
      <c r="G566" s="172"/>
      <c r="H566" s="172"/>
    </row>
    <row r="567" spans="1:8" ht="15" customHeight="1">
      <c r="A567" s="64" t="s">
        <v>548</v>
      </c>
      <c r="B567" s="137" t="s">
        <v>1209</v>
      </c>
      <c r="C567" s="138" t="s">
        <v>1988</v>
      </c>
      <c r="D567" s="173">
        <v>1</v>
      </c>
      <c r="E567" s="172"/>
      <c r="F567" s="172" t="s">
        <v>1902</v>
      </c>
      <c r="G567" s="172"/>
      <c r="H567" s="172"/>
    </row>
    <row r="568" spans="1:8" ht="15" customHeight="1">
      <c r="A568" s="64" t="s">
        <v>2064</v>
      </c>
      <c r="B568" s="137" t="s">
        <v>2065</v>
      </c>
      <c r="C568" s="138" t="s">
        <v>1608</v>
      </c>
      <c r="D568" s="173">
        <v>1</v>
      </c>
      <c r="E568" s="172" t="s">
        <v>1902</v>
      </c>
      <c r="F568" s="172" t="s">
        <v>1902</v>
      </c>
      <c r="G568" s="172" t="s">
        <v>2253</v>
      </c>
      <c r="H568" s="172" t="s">
        <v>1902</v>
      </c>
    </row>
    <row r="569" spans="1:8" ht="15" customHeight="1">
      <c r="A569" s="64" t="s">
        <v>549</v>
      </c>
      <c r="B569" s="137" t="s">
        <v>1199</v>
      </c>
      <c r="C569" s="138" t="s">
        <v>1988</v>
      </c>
      <c r="D569" s="173">
        <v>2</v>
      </c>
      <c r="E569" s="172"/>
      <c r="F569" s="172" t="s">
        <v>1902</v>
      </c>
      <c r="G569" s="172"/>
      <c r="H569" s="172" t="s">
        <v>1902</v>
      </c>
    </row>
    <row r="570" spans="1:8" ht="15" customHeight="1">
      <c r="A570" s="64" t="s">
        <v>550</v>
      </c>
      <c r="B570" s="137" t="s">
        <v>1502</v>
      </c>
      <c r="C570" s="138" t="s">
        <v>1988</v>
      </c>
      <c r="D570" s="173">
        <v>1</v>
      </c>
      <c r="E570" s="172"/>
      <c r="F570" s="172" t="s">
        <v>1902</v>
      </c>
      <c r="G570" s="172"/>
      <c r="H570" s="172"/>
    </row>
    <row r="571" spans="1:8" ht="15" customHeight="1">
      <c r="A571" s="64" t="s">
        <v>551</v>
      </c>
      <c r="B571" s="137" t="s">
        <v>1503</v>
      </c>
      <c r="C571" s="138" t="s">
        <v>1988</v>
      </c>
      <c r="D571" s="173">
        <v>1</v>
      </c>
      <c r="E571" s="172"/>
      <c r="F571" s="172" t="s">
        <v>1902</v>
      </c>
      <c r="G571" s="172"/>
      <c r="H571" s="172"/>
    </row>
    <row r="572" spans="1:8" ht="15" customHeight="1">
      <c r="A572" s="64" t="s">
        <v>1944</v>
      </c>
      <c r="B572" s="137" t="s">
        <v>1924</v>
      </c>
      <c r="C572" s="138" t="s">
        <v>1988</v>
      </c>
      <c r="D572" s="173">
        <v>2</v>
      </c>
      <c r="E572" s="172"/>
      <c r="F572" s="172" t="s">
        <v>1902</v>
      </c>
      <c r="G572" s="172"/>
      <c r="H572" s="172"/>
    </row>
    <row r="573" spans="1:8" ht="15" customHeight="1">
      <c r="A573" s="64" t="s">
        <v>552</v>
      </c>
      <c r="B573" s="137" t="s">
        <v>1202</v>
      </c>
      <c r="C573" s="138" t="s">
        <v>1988</v>
      </c>
      <c r="D573" s="173">
        <v>3</v>
      </c>
      <c r="E573" s="172"/>
      <c r="F573" s="172">
        <v>1762</v>
      </c>
      <c r="G573" s="172"/>
      <c r="H573" s="172"/>
    </row>
    <row r="574" spans="1:8" ht="15" customHeight="1">
      <c r="A574" s="64" t="s">
        <v>553</v>
      </c>
      <c r="B574" s="137" t="s">
        <v>1504</v>
      </c>
      <c r="C574" s="138" t="s">
        <v>1988</v>
      </c>
      <c r="D574" s="173">
        <v>1</v>
      </c>
      <c r="E574" s="172"/>
      <c r="F574" s="172" t="s">
        <v>1902</v>
      </c>
      <c r="G574" s="172"/>
      <c r="H574" s="172"/>
    </row>
    <row r="575" spans="1:8" ht="15" customHeight="1">
      <c r="A575" s="64" t="s">
        <v>554</v>
      </c>
      <c r="B575" s="137" t="s">
        <v>1618</v>
      </c>
      <c r="C575" s="138" t="s">
        <v>1988</v>
      </c>
      <c r="D575" s="173">
        <v>1</v>
      </c>
      <c r="E575" s="172"/>
      <c r="F575" s="172" t="s">
        <v>1902</v>
      </c>
      <c r="G575" s="172"/>
      <c r="H575" s="172"/>
    </row>
    <row r="576" spans="1:8" ht="15" customHeight="1">
      <c r="A576" s="64" t="s">
        <v>555</v>
      </c>
      <c r="B576" s="137" t="s">
        <v>1203</v>
      </c>
      <c r="C576" s="138" t="s">
        <v>1988</v>
      </c>
      <c r="D576" s="173">
        <v>1</v>
      </c>
      <c r="E576" s="172"/>
      <c r="F576" s="172" t="s">
        <v>1902</v>
      </c>
      <c r="G576" s="172"/>
      <c r="H576" s="172"/>
    </row>
    <row r="577" spans="1:8" ht="15" customHeight="1">
      <c r="A577" s="64" t="s">
        <v>556</v>
      </c>
      <c r="B577" s="137" t="s">
        <v>1505</v>
      </c>
      <c r="C577" s="138" t="s">
        <v>1988</v>
      </c>
      <c r="D577" s="173">
        <v>1</v>
      </c>
      <c r="E577" s="172"/>
      <c r="F577" s="172" t="s">
        <v>1902</v>
      </c>
      <c r="G577" s="172"/>
      <c r="H577" s="172"/>
    </row>
    <row r="578" spans="1:8" ht="15" customHeight="1">
      <c r="A578" s="64" t="s">
        <v>557</v>
      </c>
      <c r="B578" s="137" t="s">
        <v>1619</v>
      </c>
      <c r="C578" s="138" t="s">
        <v>1988</v>
      </c>
      <c r="D578" s="173">
        <v>1</v>
      </c>
      <c r="E578" s="172"/>
      <c r="F578" s="172" t="s">
        <v>1902</v>
      </c>
      <c r="G578" s="172"/>
      <c r="H578" s="172"/>
    </row>
    <row r="579" spans="1:8" ht="15" customHeight="1">
      <c r="A579" s="64" t="s">
        <v>558</v>
      </c>
      <c r="B579" s="137" t="s">
        <v>1204</v>
      </c>
      <c r="C579" s="138" t="s">
        <v>1988</v>
      </c>
      <c r="D579" s="173">
        <v>3</v>
      </c>
      <c r="E579" s="172"/>
      <c r="F579" s="172">
        <v>15681</v>
      </c>
      <c r="G579" s="172"/>
      <c r="H579" s="172">
        <v>170</v>
      </c>
    </row>
    <row r="580" spans="1:8" ht="15" customHeight="1">
      <c r="A580" s="64" t="s">
        <v>559</v>
      </c>
      <c r="B580" s="137" t="s">
        <v>1205</v>
      </c>
      <c r="C580" s="138" t="s">
        <v>1988</v>
      </c>
      <c r="D580" s="173">
        <v>1</v>
      </c>
      <c r="E580" s="172"/>
      <c r="F580" s="172" t="s">
        <v>1902</v>
      </c>
      <c r="G580" s="172"/>
      <c r="H580" s="172"/>
    </row>
    <row r="581" spans="1:8" ht="15" customHeight="1">
      <c r="A581" s="64" t="s">
        <v>560</v>
      </c>
      <c r="B581" s="137" t="s">
        <v>1506</v>
      </c>
      <c r="C581" s="138" t="s">
        <v>1988</v>
      </c>
      <c r="D581" s="173">
        <v>2</v>
      </c>
      <c r="E581" s="172"/>
      <c r="F581" s="172" t="s">
        <v>1902</v>
      </c>
      <c r="G581" s="172"/>
      <c r="H581" s="172"/>
    </row>
    <row r="582" spans="1:8" ht="15" customHeight="1">
      <c r="A582" s="64" t="s">
        <v>2066</v>
      </c>
      <c r="B582" s="137" t="s">
        <v>2067</v>
      </c>
      <c r="C582" s="138" t="s">
        <v>1988</v>
      </c>
      <c r="D582" s="173">
        <v>1</v>
      </c>
      <c r="E582" s="172"/>
      <c r="F582" s="172" t="s">
        <v>1902</v>
      </c>
      <c r="G582" s="172"/>
      <c r="H582" s="172"/>
    </row>
    <row r="583" spans="1:8" ht="15" customHeight="1">
      <c r="A583" s="64" t="s">
        <v>561</v>
      </c>
      <c r="B583" s="137" t="s">
        <v>1206</v>
      </c>
      <c r="C583" s="138" t="s">
        <v>1988</v>
      </c>
      <c r="D583" s="173">
        <v>1</v>
      </c>
      <c r="E583" s="172"/>
      <c r="F583" s="172" t="s">
        <v>1902</v>
      </c>
      <c r="G583" s="172"/>
      <c r="H583" s="172" t="s">
        <v>1902</v>
      </c>
    </row>
    <row r="584" spans="1:8" ht="15" customHeight="1">
      <c r="A584" s="64" t="s">
        <v>562</v>
      </c>
      <c r="B584" s="137" t="s">
        <v>1207</v>
      </c>
      <c r="C584" s="138" t="s">
        <v>1988</v>
      </c>
      <c r="D584" s="173">
        <v>12</v>
      </c>
      <c r="E584" s="172"/>
      <c r="F584" s="172">
        <v>167634</v>
      </c>
      <c r="G584" s="172"/>
      <c r="H584" s="172">
        <v>14992</v>
      </c>
    </row>
    <row r="585" spans="1:8" ht="15" customHeight="1">
      <c r="A585" s="64" t="s">
        <v>563</v>
      </c>
      <c r="B585" s="137" t="s">
        <v>1507</v>
      </c>
      <c r="C585" s="138" t="s">
        <v>1988</v>
      </c>
      <c r="D585" s="173">
        <v>2</v>
      </c>
      <c r="E585" s="172"/>
      <c r="F585" s="172" t="s">
        <v>1902</v>
      </c>
      <c r="G585" s="172"/>
      <c r="H585" s="172" t="s">
        <v>1902</v>
      </c>
    </row>
    <row r="586" spans="1:8" ht="15" customHeight="1">
      <c r="A586" s="64" t="s">
        <v>2068</v>
      </c>
      <c r="B586" s="137" t="s">
        <v>2069</v>
      </c>
      <c r="C586" s="138" t="s">
        <v>1988</v>
      </c>
      <c r="D586" s="173">
        <v>1</v>
      </c>
      <c r="E586" s="172"/>
      <c r="F586" s="172" t="s">
        <v>1902</v>
      </c>
      <c r="G586" s="172"/>
      <c r="H586" s="172"/>
    </row>
    <row r="587" spans="1:8" ht="15" customHeight="1">
      <c r="A587" s="64" t="s">
        <v>564</v>
      </c>
      <c r="B587" s="137" t="s">
        <v>1210</v>
      </c>
      <c r="C587" s="138" t="s">
        <v>1211</v>
      </c>
      <c r="D587" s="173">
        <v>2</v>
      </c>
      <c r="E587" s="172" t="s">
        <v>1902</v>
      </c>
      <c r="F587" s="172" t="s">
        <v>1902</v>
      </c>
      <c r="G587" s="172"/>
      <c r="H587" s="172"/>
    </row>
    <row r="588" spans="1:8" ht="15" customHeight="1">
      <c r="A588" s="64" t="s">
        <v>1707</v>
      </c>
      <c r="B588" s="137" t="s">
        <v>1708</v>
      </c>
      <c r="C588" s="138" t="s">
        <v>1211</v>
      </c>
      <c r="D588" s="173">
        <v>1</v>
      </c>
      <c r="E588" s="172" t="s">
        <v>1902</v>
      </c>
      <c r="F588" s="172" t="s">
        <v>1902</v>
      </c>
      <c r="G588" s="172"/>
      <c r="H588" s="172"/>
    </row>
    <row r="589" spans="1:8" ht="15" customHeight="1">
      <c r="A589" s="64" t="s">
        <v>1761</v>
      </c>
      <c r="B589" s="137" t="s">
        <v>1762</v>
      </c>
      <c r="C589" s="138" t="s">
        <v>1988</v>
      </c>
      <c r="D589" s="173">
        <v>1</v>
      </c>
      <c r="E589" s="172"/>
      <c r="F589" s="172" t="s">
        <v>1902</v>
      </c>
      <c r="G589" s="172"/>
      <c r="H589" s="172"/>
    </row>
    <row r="590" spans="1:8" ht="15" customHeight="1">
      <c r="A590" s="64" t="s">
        <v>565</v>
      </c>
      <c r="B590" s="137" t="s">
        <v>1212</v>
      </c>
      <c r="C590" s="138" t="s">
        <v>1988</v>
      </c>
      <c r="D590" s="173">
        <v>1</v>
      </c>
      <c r="E590" s="172"/>
      <c r="F590" s="172" t="s">
        <v>1902</v>
      </c>
      <c r="G590" s="172"/>
      <c r="H590" s="172"/>
    </row>
    <row r="591" spans="1:8" ht="15" customHeight="1">
      <c r="A591" s="64" t="s">
        <v>566</v>
      </c>
      <c r="B591" s="137" t="s">
        <v>1508</v>
      </c>
      <c r="C591" s="138" t="s">
        <v>1988</v>
      </c>
      <c r="D591" s="173">
        <v>4</v>
      </c>
      <c r="E591" s="172"/>
      <c r="F591" s="172">
        <v>70906</v>
      </c>
      <c r="G591" s="172"/>
      <c r="H591" s="172"/>
    </row>
    <row r="592" spans="1:8" ht="15" customHeight="1">
      <c r="A592" s="64" t="s">
        <v>567</v>
      </c>
      <c r="B592" s="137" t="s">
        <v>1509</v>
      </c>
      <c r="C592" s="138" t="s">
        <v>1988</v>
      </c>
      <c r="D592" s="173">
        <v>4</v>
      </c>
      <c r="E592" s="172"/>
      <c r="F592" s="172">
        <v>28918</v>
      </c>
      <c r="G592" s="172"/>
      <c r="H592" s="172"/>
    </row>
    <row r="593" spans="1:8" ht="15" customHeight="1">
      <c r="A593" s="64" t="s">
        <v>568</v>
      </c>
      <c r="B593" s="137" t="s">
        <v>1213</v>
      </c>
      <c r="C593" s="138" t="s">
        <v>1988</v>
      </c>
      <c r="D593" s="173">
        <v>5</v>
      </c>
      <c r="E593" s="172"/>
      <c r="F593" s="172">
        <v>44920</v>
      </c>
      <c r="G593" s="172"/>
      <c r="H593" s="172"/>
    </row>
    <row r="594" spans="1:8" ht="15" customHeight="1">
      <c r="A594" s="64" t="s">
        <v>1945</v>
      </c>
      <c r="B594" s="137" t="s">
        <v>1925</v>
      </c>
      <c r="C594" s="138" t="s">
        <v>1988</v>
      </c>
      <c r="D594" s="173">
        <v>4</v>
      </c>
      <c r="E594" s="172"/>
      <c r="F594" s="172">
        <v>269885</v>
      </c>
      <c r="G594" s="172"/>
      <c r="H594" s="172">
        <v>15564</v>
      </c>
    </row>
    <row r="595" spans="1:8" ht="15" customHeight="1">
      <c r="A595" s="64" t="s">
        <v>569</v>
      </c>
      <c r="B595" s="137" t="s">
        <v>1216</v>
      </c>
      <c r="C595" s="138" t="s">
        <v>1988</v>
      </c>
      <c r="D595" s="173">
        <v>7</v>
      </c>
      <c r="E595" s="172"/>
      <c r="F595" s="172">
        <v>386649</v>
      </c>
      <c r="G595" s="172"/>
      <c r="H595" s="172">
        <v>2553</v>
      </c>
    </row>
    <row r="596" spans="1:8" ht="15" customHeight="1">
      <c r="A596" s="64" t="s">
        <v>570</v>
      </c>
      <c r="B596" s="137" t="s">
        <v>1510</v>
      </c>
      <c r="C596" s="138" t="s">
        <v>1988</v>
      </c>
      <c r="D596" s="173">
        <v>2</v>
      </c>
      <c r="E596" s="172"/>
      <c r="F596" s="172" t="s">
        <v>1902</v>
      </c>
      <c r="G596" s="172"/>
      <c r="H596" s="172"/>
    </row>
    <row r="597" spans="1:8" ht="15" customHeight="1">
      <c r="A597" s="64" t="s">
        <v>571</v>
      </c>
      <c r="B597" s="137" t="s">
        <v>1217</v>
      </c>
      <c r="C597" s="138" t="s">
        <v>1988</v>
      </c>
      <c r="D597" s="173">
        <v>3</v>
      </c>
      <c r="E597" s="172"/>
      <c r="F597" s="172">
        <v>76559</v>
      </c>
      <c r="G597" s="172"/>
      <c r="H597" s="172"/>
    </row>
    <row r="598" spans="1:8" ht="15" customHeight="1">
      <c r="A598" s="64" t="s">
        <v>1709</v>
      </c>
      <c r="B598" s="137" t="s">
        <v>1710</v>
      </c>
      <c r="C598" s="138" t="s">
        <v>859</v>
      </c>
      <c r="D598" s="173">
        <v>1</v>
      </c>
      <c r="E598" s="172" t="s">
        <v>1902</v>
      </c>
      <c r="F598" s="172" t="s">
        <v>1902</v>
      </c>
      <c r="G598" s="172"/>
      <c r="H598" s="172"/>
    </row>
    <row r="599" spans="1:8" ht="15" customHeight="1">
      <c r="A599" s="64" t="s">
        <v>572</v>
      </c>
      <c r="B599" s="137" t="s">
        <v>1218</v>
      </c>
      <c r="C599" s="138" t="s">
        <v>1988</v>
      </c>
      <c r="D599" s="173">
        <v>1</v>
      </c>
      <c r="E599" s="172"/>
      <c r="F599" s="172" t="s">
        <v>1902</v>
      </c>
      <c r="G599" s="172"/>
      <c r="H599" s="172"/>
    </row>
    <row r="600" spans="1:8" ht="15" customHeight="1">
      <c r="A600" s="64" t="s">
        <v>573</v>
      </c>
      <c r="B600" s="137" t="s">
        <v>1219</v>
      </c>
      <c r="C600" s="138" t="s">
        <v>1988</v>
      </c>
      <c r="D600" s="173">
        <v>2</v>
      </c>
      <c r="E600" s="172"/>
      <c r="F600" s="172" t="s">
        <v>1902</v>
      </c>
      <c r="G600" s="172"/>
      <c r="H600" s="172" t="s">
        <v>1902</v>
      </c>
    </row>
    <row r="601" spans="4:8" ht="14.25" customHeight="1">
      <c r="D601" s="26"/>
      <c r="E601" s="26"/>
      <c r="F601" s="26"/>
      <c r="G601" s="26"/>
      <c r="H601" s="26"/>
    </row>
  </sheetData>
  <sheetProtection/>
  <mergeCells count="5">
    <mergeCell ref="A2:A3"/>
    <mergeCell ref="B2:B3"/>
    <mergeCell ref="D2:D3"/>
    <mergeCell ref="E2:E3"/>
    <mergeCell ref="F2:F3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scale="70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theme="9"/>
  </sheetPr>
  <dimension ref="A1:D218"/>
  <sheetViews>
    <sheetView zoomScalePageLayoutView="0" workbookViewId="0" topLeftCell="A1">
      <selection activeCell="B2" sqref="B2:B3"/>
    </sheetView>
  </sheetViews>
  <sheetFormatPr defaultColWidth="9.00390625" defaultRowHeight="14.25" customHeight="1"/>
  <cols>
    <col min="1" max="1" width="9.00390625" style="104" customWidth="1"/>
    <col min="2" max="2" width="55.50390625" style="103" customWidth="1"/>
    <col min="3" max="4" width="12.50390625" style="33" customWidth="1"/>
    <col min="5" max="5" width="5.625" style="33" customWidth="1"/>
    <col min="6" max="16384" width="9.00390625" style="33" customWidth="1"/>
  </cols>
  <sheetData>
    <row r="1" spans="1:4" ht="19.5" thickBot="1">
      <c r="A1" s="107" t="s">
        <v>1845</v>
      </c>
      <c r="C1" s="43"/>
      <c r="D1" s="43" t="s">
        <v>2070</v>
      </c>
    </row>
    <row r="2" spans="1:4" ht="17.25" customHeight="1">
      <c r="A2" s="321" t="s">
        <v>1323</v>
      </c>
      <c r="B2" s="322" t="s">
        <v>1324</v>
      </c>
      <c r="C2" s="316" t="s">
        <v>1326</v>
      </c>
      <c r="D2" s="285" t="s">
        <v>1322</v>
      </c>
    </row>
    <row r="3" spans="1:4" ht="17.25" customHeight="1">
      <c r="A3" s="271"/>
      <c r="B3" s="269"/>
      <c r="C3" s="317"/>
      <c r="D3" s="275"/>
    </row>
    <row r="4" spans="1:4" ht="14.25" customHeight="1">
      <c r="A4" s="111" t="s">
        <v>1646</v>
      </c>
      <c r="B4" s="141" t="s">
        <v>1589</v>
      </c>
      <c r="C4" s="174">
        <v>770</v>
      </c>
      <c r="D4" s="175">
        <v>7964635</v>
      </c>
    </row>
    <row r="5" spans="1:4" ht="14.25" customHeight="1">
      <c r="A5" s="130" t="s">
        <v>574</v>
      </c>
      <c r="B5" s="142" t="s">
        <v>1590</v>
      </c>
      <c r="C5" s="174">
        <v>2</v>
      </c>
      <c r="D5" s="175" t="s">
        <v>1902</v>
      </c>
    </row>
    <row r="6" spans="1:4" ht="14.25" customHeight="1">
      <c r="A6" s="130" t="s">
        <v>1763</v>
      </c>
      <c r="B6" s="142" t="s">
        <v>1764</v>
      </c>
      <c r="C6" s="174">
        <v>1</v>
      </c>
      <c r="D6" s="175" t="s">
        <v>1902</v>
      </c>
    </row>
    <row r="7" spans="1:4" ht="14.25" customHeight="1">
      <c r="A7" s="130" t="s">
        <v>1946</v>
      </c>
      <c r="B7" s="142" t="s">
        <v>1947</v>
      </c>
      <c r="C7" s="174">
        <v>1</v>
      </c>
      <c r="D7" s="175" t="s">
        <v>1902</v>
      </c>
    </row>
    <row r="8" spans="1:4" ht="14.25" customHeight="1">
      <c r="A8" s="130" t="s">
        <v>575</v>
      </c>
      <c r="B8" s="142" t="s">
        <v>1220</v>
      </c>
      <c r="C8" s="174">
        <v>2</v>
      </c>
      <c r="D8" s="175" t="s">
        <v>1902</v>
      </c>
    </row>
    <row r="9" spans="1:4" ht="14.25" customHeight="1">
      <c r="A9" s="130" t="s">
        <v>2071</v>
      </c>
      <c r="B9" s="142" t="s">
        <v>2072</v>
      </c>
      <c r="C9" s="174">
        <v>1</v>
      </c>
      <c r="D9" s="175" t="s">
        <v>1902</v>
      </c>
    </row>
    <row r="10" spans="1:4" ht="14.25" customHeight="1">
      <c r="A10" s="130" t="s">
        <v>2073</v>
      </c>
      <c r="B10" s="142" t="s">
        <v>2074</v>
      </c>
      <c r="C10" s="174">
        <v>1</v>
      </c>
      <c r="D10" s="175" t="s">
        <v>1902</v>
      </c>
    </row>
    <row r="11" spans="1:4" ht="14.25" customHeight="1">
      <c r="A11" s="130" t="s">
        <v>576</v>
      </c>
      <c r="B11" s="142" t="s">
        <v>1221</v>
      </c>
      <c r="C11" s="174">
        <v>1</v>
      </c>
      <c r="D11" s="175" t="s">
        <v>1902</v>
      </c>
    </row>
    <row r="12" spans="1:4" ht="14.25" customHeight="1">
      <c r="A12" s="130" t="s">
        <v>577</v>
      </c>
      <c r="B12" s="142" t="s">
        <v>1591</v>
      </c>
      <c r="C12" s="174">
        <v>1</v>
      </c>
      <c r="D12" s="175" t="s">
        <v>1902</v>
      </c>
    </row>
    <row r="13" spans="1:4" ht="14.25" customHeight="1">
      <c r="A13" s="130" t="s">
        <v>1711</v>
      </c>
      <c r="B13" s="142" t="s">
        <v>1712</v>
      </c>
      <c r="C13" s="174">
        <v>1</v>
      </c>
      <c r="D13" s="175" t="s">
        <v>1902</v>
      </c>
    </row>
    <row r="14" spans="1:4" ht="14.25" customHeight="1">
      <c r="A14" s="130" t="s">
        <v>1948</v>
      </c>
      <c r="B14" s="142" t="s">
        <v>1949</v>
      </c>
      <c r="C14" s="174">
        <v>1</v>
      </c>
      <c r="D14" s="175" t="s">
        <v>1902</v>
      </c>
    </row>
    <row r="15" spans="1:4" ht="14.25" customHeight="1">
      <c r="A15" s="130" t="s">
        <v>578</v>
      </c>
      <c r="B15" s="142" t="s">
        <v>1222</v>
      </c>
      <c r="C15" s="174">
        <v>6</v>
      </c>
      <c r="D15" s="175">
        <v>11542</v>
      </c>
    </row>
    <row r="16" spans="1:4" ht="14.25" customHeight="1">
      <c r="A16" s="130" t="s">
        <v>1765</v>
      </c>
      <c r="B16" s="142" t="s">
        <v>1766</v>
      </c>
      <c r="C16" s="174">
        <v>1</v>
      </c>
      <c r="D16" s="175" t="s">
        <v>1902</v>
      </c>
    </row>
    <row r="17" spans="1:4" ht="14.25" customHeight="1">
      <c r="A17" s="130" t="s">
        <v>579</v>
      </c>
      <c r="B17" s="142" t="s">
        <v>1592</v>
      </c>
      <c r="C17" s="174">
        <v>1</v>
      </c>
      <c r="D17" s="175" t="s">
        <v>1902</v>
      </c>
    </row>
    <row r="18" spans="1:4" ht="14.25" customHeight="1">
      <c r="A18" s="130" t="s">
        <v>1767</v>
      </c>
      <c r="B18" s="142" t="s">
        <v>1768</v>
      </c>
      <c r="C18" s="174">
        <v>1</v>
      </c>
      <c r="D18" s="175" t="s">
        <v>1902</v>
      </c>
    </row>
    <row r="19" spans="1:4" ht="14.25" customHeight="1">
      <c r="A19" s="130" t="s">
        <v>1713</v>
      </c>
      <c r="B19" s="142" t="s">
        <v>1714</v>
      </c>
      <c r="C19" s="174">
        <v>1</v>
      </c>
      <c r="D19" s="175" t="s">
        <v>1902</v>
      </c>
    </row>
    <row r="20" spans="1:4" ht="14.25" customHeight="1">
      <c r="A20" s="130" t="s">
        <v>2075</v>
      </c>
      <c r="B20" s="142" t="s">
        <v>2076</v>
      </c>
      <c r="C20" s="174">
        <v>1</v>
      </c>
      <c r="D20" s="175" t="s">
        <v>1902</v>
      </c>
    </row>
    <row r="21" spans="1:4" ht="14.25" customHeight="1">
      <c r="A21" s="130" t="s">
        <v>2077</v>
      </c>
      <c r="B21" s="142" t="s">
        <v>2078</v>
      </c>
      <c r="C21" s="174">
        <v>1</v>
      </c>
      <c r="D21" s="175" t="s">
        <v>1902</v>
      </c>
    </row>
    <row r="22" spans="1:4" ht="14.25" customHeight="1">
      <c r="A22" s="130" t="s">
        <v>580</v>
      </c>
      <c r="B22" s="142" t="s">
        <v>1223</v>
      </c>
      <c r="C22" s="174">
        <v>10</v>
      </c>
      <c r="D22" s="175">
        <v>517756</v>
      </c>
    </row>
    <row r="23" spans="1:4" ht="14.25" customHeight="1">
      <c r="A23" s="130" t="s">
        <v>581</v>
      </c>
      <c r="B23" s="142" t="s">
        <v>1224</v>
      </c>
      <c r="C23" s="174">
        <v>9</v>
      </c>
      <c r="D23" s="175">
        <v>21150</v>
      </c>
    </row>
    <row r="24" spans="1:4" ht="14.25" customHeight="1">
      <c r="A24" s="130" t="s">
        <v>582</v>
      </c>
      <c r="B24" s="142" t="s">
        <v>1225</v>
      </c>
      <c r="C24" s="174">
        <v>2</v>
      </c>
      <c r="D24" s="175" t="s">
        <v>1902</v>
      </c>
    </row>
    <row r="25" spans="1:4" ht="14.25" customHeight="1">
      <c r="A25" s="130" t="s">
        <v>1950</v>
      </c>
      <c r="B25" s="142" t="s">
        <v>1951</v>
      </c>
      <c r="C25" s="174">
        <v>1</v>
      </c>
      <c r="D25" s="175" t="s">
        <v>1902</v>
      </c>
    </row>
    <row r="26" spans="1:4" ht="14.25" customHeight="1">
      <c r="A26" s="130" t="s">
        <v>583</v>
      </c>
      <c r="B26" s="142" t="s">
        <v>1226</v>
      </c>
      <c r="C26" s="174">
        <v>4</v>
      </c>
      <c r="D26" s="175">
        <v>8422</v>
      </c>
    </row>
    <row r="27" spans="1:4" ht="14.25" customHeight="1">
      <c r="A27" s="130" t="s">
        <v>584</v>
      </c>
      <c r="B27" s="142" t="s">
        <v>1227</v>
      </c>
      <c r="C27" s="174">
        <v>1</v>
      </c>
      <c r="D27" s="175" t="s">
        <v>1902</v>
      </c>
    </row>
    <row r="28" spans="1:4" ht="14.25" customHeight="1">
      <c r="A28" s="130" t="s">
        <v>585</v>
      </c>
      <c r="B28" s="142" t="s">
        <v>1228</v>
      </c>
      <c r="C28" s="174">
        <v>2</v>
      </c>
      <c r="D28" s="175" t="s">
        <v>1902</v>
      </c>
    </row>
    <row r="29" spans="1:4" ht="14.25" customHeight="1">
      <c r="A29" s="130" t="s">
        <v>1952</v>
      </c>
      <c r="B29" s="142" t="s">
        <v>1953</v>
      </c>
      <c r="C29" s="174">
        <v>1</v>
      </c>
      <c r="D29" s="175" t="s">
        <v>1902</v>
      </c>
    </row>
    <row r="30" spans="1:4" ht="14.25" customHeight="1">
      <c r="A30" s="130" t="s">
        <v>586</v>
      </c>
      <c r="B30" s="142" t="s">
        <v>1229</v>
      </c>
      <c r="C30" s="174">
        <v>3</v>
      </c>
      <c r="D30" s="175">
        <v>3305</v>
      </c>
    </row>
    <row r="31" spans="1:4" ht="14.25" customHeight="1">
      <c r="A31" s="130" t="s">
        <v>587</v>
      </c>
      <c r="B31" s="142" t="s">
        <v>1593</v>
      </c>
      <c r="C31" s="174">
        <v>1</v>
      </c>
      <c r="D31" s="175" t="s">
        <v>1902</v>
      </c>
    </row>
    <row r="32" spans="1:4" ht="14.25" customHeight="1">
      <c r="A32" s="130" t="s">
        <v>588</v>
      </c>
      <c r="B32" s="142" t="s">
        <v>1230</v>
      </c>
      <c r="C32" s="174">
        <v>1</v>
      </c>
      <c r="D32" s="175" t="s">
        <v>1902</v>
      </c>
    </row>
    <row r="33" spans="1:4" ht="14.25" customHeight="1">
      <c r="A33" s="130" t="s">
        <v>589</v>
      </c>
      <c r="B33" s="142" t="s">
        <v>1231</v>
      </c>
      <c r="C33" s="174">
        <v>1</v>
      </c>
      <c r="D33" s="175" t="s">
        <v>1902</v>
      </c>
    </row>
    <row r="34" spans="1:4" ht="14.25" customHeight="1">
      <c r="A34" s="130" t="s">
        <v>590</v>
      </c>
      <c r="B34" s="142" t="s">
        <v>1232</v>
      </c>
      <c r="C34" s="174">
        <v>2</v>
      </c>
      <c r="D34" s="175" t="s">
        <v>1902</v>
      </c>
    </row>
    <row r="35" spans="1:4" ht="14.25" customHeight="1">
      <c r="A35" s="130" t="s">
        <v>591</v>
      </c>
      <c r="B35" s="142" t="s">
        <v>1233</v>
      </c>
      <c r="C35" s="174">
        <v>4</v>
      </c>
      <c r="D35" s="175">
        <v>56361</v>
      </c>
    </row>
    <row r="36" spans="1:4" ht="14.25" customHeight="1">
      <c r="A36" s="130" t="s">
        <v>2079</v>
      </c>
      <c r="B36" s="142" t="s">
        <v>2080</v>
      </c>
      <c r="C36" s="174">
        <v>1</v>
      </c>
      <c r="D36" s="175" t="s">
        <v>1902</v>
      </c>
    </row>
    <row r="37" spans="1:4" ht="14.25" customHeight="1">
      <c r="A37" s="130" t="s">
        <v>592</v>
      </c>
      <c r="B37" s="142" t="s">
        <v>1594</v>
      </c>
      <c r="C37" s="174">
        <v>2</v>
      </c>
      <c r="D37" s="175" t="s">
        <v>1902</v>
      </c>
    </row>
    <row r="38" spans="1:4" ht="14.25" customHeight="1">
      <c r="A38" s="130" t="s">
        <v>2081</v>
      </c>
      <c r="B38" s="142" t="s">
        <v>2082</v>
      </c>
      <c r="C38" s="174">
        <v>1</v>
      </c>
      <c r="D38" s="175" t="s">
        <v>1902</v>
      </c>
    </row>
    <row r="39" spans="1:4" ht="14.25" customHeight="1">
      <c r="A39" s="130" t="s">
        <v>593</v>
      </c>
      <c r="B39" s="142" t="s">
        <v>1595</v>
      </c>
      <c r="C39" s="174">
        <v>1</v>
      </c>
      <c r="D39" s="175" t="s">
        <v>1902</v>
      </c>
    </row>
    <row r="40" spans="1:4" ht="14.25" customHeight="1">
      <c r="A40" s="130" t="s">
        <v>594</v>
      </c>
      <c r="B40" s="142" t="s">
        <v>1596</v>
      </c>
      <c r="C40" s="174">
        <v>3</v>
      </c>
      <c r="D40" s="175">
        <v>6278</v>
      </c>
    </row>
    <row r="41" spans="1:4" ht="14.25" customHeight="1">
      <c r="A41" s="130" t="s">
        <v>595</v>
      </c>
      <c r="B41" s="142" t="s">
        <v>1597</v>
      </c>
      <c r="C41" s="174">
        <v>9</v>
      </c>
      <c r="D41" s="175">
        <v>36334</v>
      </c>
    </row>
    <row r="42" spans="1:4" ht="14.25" customHeight="1">
      <c r="A42" s="130" t="s">
        <v>596</v>
      </c>
      <c r="B42" s="142" t="s">
        <v>1598</v>
      </c>
      <c r="C42" s="174">
        <v>2</v>
      </c>
      <c r="D42" s="175" t="s">
        <v>1902</v>
      </c>
    </row>
    <row r="43" spans="1:4" ht="14.25" customHeight="1">
      <c r="A43" s="130" t="s">
        <v>597</v>
      </c>
      <c r="B43" s="142" t="s">
        <v>1599</v>
      </c>
      <c r="C43" s="174">
        <v>1</v>
      </c>
      <c r="D43" s="175" t="s">
        <v>1902</v>
      </c>
    </row>
    <row r="44" spans="1:4" ht="14.25" customHeight="1">
      <c r="A44" s="130" t="s">
        <v>598</v>
      </c>
      <c r="B44" s="142" t="s">
        <v>1234</v>
      </c>
      <c r="C44" s="174">
        <v>2</v>
      </c>
      <c r="D44" s="175" t="s">
        <v>1902</v>
      </c>
    </row>
    <row r="45" spans="1:4" ht="14.25" customHeight="1">
      <c r="A45" s="130" t="s">
        <v>599</v>
      </c>
      <c r="B45" s="142" t="s">
        <v>1235</v>
      </c>
      <c r="C45" s="174">
        <v>2</v>
      </c>
      <c r="D45" s="175" t="s">
        <v>1902</v>
      </c>
    </row>
    <row r="46" spans="1:4" ht="14.25" customHeight="1">
      <c r="A46" s="130" t="s">
        <v>600</v>
      </c>
      <c r="B46" s="142" t="s">
        <v>1600</v>
      </c>
      <c r="C46" s="174">
        <v>1</v>
      </c>
      <c r="D46" s="175" t="s">
        <v>1902</v>
      </c>
    </row>
    <row r="47" spans="1:4" ht="14.25" customHeight="1">
      <c r="A47" s="130" t="s">
        <v>601</v>
      </c>
      <c r="B47" s="142" t="s">
        <v>1236</v>
      </c>
      <c r="C47" s="174">
        <v>1</v>
      </c>
      <c r="D47" s="175" t="s">
        <v>1902</v>
      </c>
    </row>
    <row r="48" spans="1:4" ht="14.25" customHeight="1">
      <c r="A48" s="130" t="s">
        <v>602</v>
      </c>
      <c r="B48" s="142" t="s">
        <v>1237</v>
      </c>
      <c r="C48" s="174">
        <v>10</v>
      </c>
      <c r="D48" s="175">
        <v>35518</v>
      </c>
    </row>
    <row r="49" spans="1:4" ht="14.25" customHeight="1">
      <c r="A49" s="130" t="s">
        <v>603</v>
      </c>
      <c r="B49" s="142" t="s">
        <v>1238</v>
      </c>
      <c r="C49" s="174">
        <v>2</v>
      </c>
      <c r="D49" s="175" t="s">
        <v>1902</v>
      </c>
    </row>
    <row r="50" spans="1:4" ht="14.25" customHeight="1">
      <c r="A50" s="130" t="s">
        <v>2083</v>
      </c>
      <c r="B50" s="142" t="s">
        <v>2084</v>
      </c>
      <c r="C50" s="174">
        <v>1</v>
      </c>
      <c r="D50" s="175" t="s">
        <v>1902</v>
      </c>
    </row>
    <row r="51" spans="1:4" ht="14.25" customHeight="1">
      <c r="A51" s="130" t="s">
        <v>604</v>
      </c>
      <c r="B51" s="142" t="s">
        <v>1239</v>
      </c>
      <c r="C51" s="174">
        <v>5</v>
      </c>
      <c r="D51" s="175">
        <v>11317</v>
      </c>
    </row>
    <row r="52" spans="1:4" ht="14.25" customHeight="1">
      <c r="A52" s="130" t="s">
        <v>605</v>
      </c>
      <c r="B52" s="142" t="s">
        <v>1240</v>
      </c>
      <c r="C52" s="174">
        <v>2</v>
      </c>
      <c r="D52" s="175" t="s">
        <v>1902</v>
      </c>
    </row>
    <row r="53" spans="1:4" ht="14.25" customHeight="1">
      <c r="A53" s="130" t="s">
        <v>606</v>
      </c>
      <c r="B53" s="142" t="s">
        <v>1241</v>
      </c>
      <c r="C53" s="174">
        <v>1</v>
      </c>
      <c r="D53" s="175" t="s">
        <v>1902</v>
      </c>
    </row>
    <row r="54" spans="1:4" ht="14.25" customHeight="1">
      <c r="A54" s="130" t="s">
        <v>607</v>
      </c>
      <c r="B54" s="142" t="s">
        <v>1242</v>
      </c>
      <c r="C54" s="174">
        <v>1</v>
      </c>
      <c r="D54" s="175" t="s">
        <v>1902</v>
      </c>
    </row>
    <row r="55" spans="1:4" ht="14.25" customHeight="1">
      <c r="A55" s="130" t="s">
        <v>608</v>
      </c>
      <c r="B55" s="142" t="s">
        <v>1519</v>
      </c>
      <c r="C55" s="174">
        <v>1</v>
      </c>
      <c r="D55" s="175" t="s">
        <v>1902</v>
      </c>
    </row>
    <row r="56" spans="1:4" ht="14.25" customHeight="1">
      <c r="A56" s="130" t="s">
        <v>1954</v>
      </c>
      <c r="B56" s="142" t="s">
        <v>1620</v>
      </c>
      <c r="C56" s="174">
        <v>1</v>
      </c>
      <c r="D56" s="175" t="s">
        <v>1902</v>
      </c>
    </row>
    <row r="57" spans="1:4" ht="14.25" customHeight="1">
      <c r="A57" s="130" t="s">
        <v>2085</v>
      </c>
      <c r="B57" s="142" t="s">
        <v>2086</v>
      </c>
      <c r="C57" s="174">
        <v>1</v>
      </c>
      <c r="D57" s="175" t="s">
        <v>1902</v>
      </c>
    </row>
    <row r="58" spans="1:4" ht="14.25" customHeight="1">
      <c r="A58" s="130" t="s">
        <v>609</v>
      </c>
      <c r="B58" s="142" t="s">
        <v>1520</v>
      </c>
      <c r="C58" s="174">
        <v>1</v>
      </c>
      <c r="D58" s="175" t="s">
        <v>1902</v>
      </c>
    </row>
    <row r="59" spans="1:4" ht="14.25" customHeight="1">
      <c r="A59" s="130" t="s">
        <v>2087</v>
      </c>
      <c r="B59" s="142" t="s">
        <v>2088</v>
      </c>
      <c r="C59" s="174">
        <v>1</v>
      </c>
      <c r="D59" s="175" t="s">
        <v>1902</v>
      </c>
    </row>
    <row r="60" spans="1:4" ht="14.25" customHeight="1">
      <c r="A60" s="130" t="s">
        <v>610</v>
      </c>
      <c r="B60" s="142" t="s">
        <v>1243</v>
      </c>
      <c r="C60" s="174">
        <v>1</v>
      </c>
      <c r="D60" s="175" t="s">
        <v>1902</v>
      </c>
    </row>
    <row r="61" spans="1:4" ht="14.25" customHeight="1">
      <c r="A61" s="130" t="s">
        <v>611</v>
      </c>
      <c r="B61" s="142" t="s">
        <v>1521</v>
      </c>
      <c r="C61" s="174">
        <v>3</v>
      </c>
      <c r="D61" s="175">
        <v>3665</v>
      </c>
    </row>
    <row r="62" spans="1:4" ht="14.25" customHeight="1">
      <c r="A62" s="130" t="s">
        <v>612</v>
      </c>
      <c r="B62" s="142" t="s">
        <v>1244</v>
      </c>
      <c r="C62" s="174">
        <v>2</v>
      </c>
      <c r="D62" s="175" t="s">
        <v>1902</v>
      </c>
    </row>
    <row r="63" spans="1:4" ht="14.25" customHeight="1">
      <c r="A63" s="130" t="s">
        <v>1769</v>
      </c>
      <c r="B63" s="142" t="s">
        <v>1770</v>
      </c>
      <c r="C63" s="174">
        <v>1</v>
      </c>
      <c r="D63" s="175" t="s">
        <v>1902</v>
      </c>
    </row>
    <row r="64" spans="1:4" ht="14.25" customHeight="1">
      <c r="A64" s="130" t="s">
        <v>613</v>
      </c>
      <c r="B64" s="142" t="s">
        <v>1522</v>
      </c>
      <c r="C64" s="174">
        <v>1</v>
      </c>
      <c r="D64" s="175" t="s">
        <v>1902</v>
      </c>
    </row>
    <row r="65" spans="1:4" ht="14.25" customHeight="1">
      <c r="A65" s="130" t="s">
        <v>614</v>
      </c>
      <c r="B65" s="142" t="s">
        <v>1245</v>
      </c>
      <c r="C65" s="174">
        <v>3</v>
      </c>
      <c r="D65" s="175">
        <v>2341</v>
      </c>
    </row>
    <row r="66" spans="1:4" ht="14.25" customHeight="1">
      <c r="A66" s="130" t="s">
        <v>2089</v>
      </c>
      <c r="B66" s="142" t="s">
        <v>2090</v>
      </c>
      <c r="C66" s="174">
        <v>1</v>
      </c>
      <c r="D66" s="175" t="s">
        <v>1902</v>
      </c>
    </row>
    <row r="67" spans="1:4" ht="14.25" customHeight="1">
      <c r="A67" s="130" t="s">
        <v>615</v>
      </c>
      <c r="B67" s="142" t="s">
        <v>1246</v>
      </c>
      <c r="C67" s="174">
        <v>8</v>
      </c>
      <c r="D67" s="175">
        <v>27704</v>
      </c>
    </row>
    <row r="68" spans="1:4" ht="14.25" customHeight="1">
      <c r="A68" s="130" t="s">
        <v>616</v>
      </c>
      <c r="B68" s="142" t="s">
        <v>1247</v>
      </c>
      <c r="C68" s="174">
        <v>2</v>
      </c>
      <c r="D68" s="175" t="s">
        <v>1902</v>
      </c>
    </row>
    <row r="69" spans="1:4" ht="14.25" customHeight="1">
      <c r="A69" s="130" t="s">
        <v>2091</v>
      </c>
      <c r="B69" s="142" t="s">
        <v>2092</v>
      </c>
      <c r="C69" s="174">
        <v>1</v>
      </c>
      <c r="D69" s="175" t="s">
        <v>1902</v>
      </c>
    </row>
    <row r="70" spans="1:4" ht="14.25" customHeight="1">
      <c r="A70" s="130" t="s">
        <v>617</v>
      </c>
      <c r="B70" s="142" t="s">
        <v>1523</v>
      </c>
      <c r="C70" s="174">
        <v>1</v>
      </c>
      <c r="D70" s="175" t="s">
        <v>1902</v>
      </c>
    </row>
    <row r="71" spans="1:4" ht="14.25" customHeight="1">
      <c r="A71" s="130" t="s">
        <v>1715</v>
      </c>
      <c r="B71" s="142" t="s">
        <v>1716</v>
      </c>
      <c r="C71" s="174">
        <v>1</v>
      </c>
      <c r="D71" s="175" t="s">
        <v>1902</v>
      </c>
    </row>
    <row r="72" spans="1:4" ht="14.25" customHeight="1">
      <c r="A72" s="130" t="s">
        <v>618</v>
      </c>
      <c r="B72" s="142" t="s">
        <v>1524</v>
      </c>
      <c r="C72" s="174">
        <v>10</v>
      </c>
      <c r="D72" s="175">
        <v>32944</v>
      </c>
    </row>
    <row r="73" spans="1:4" ht="14.25" customHeight="1">
      <c r="A73" s="130" t="s">
        <v>619</v>
      </c>
      <c r="B73" s="142" t="s">
        <v>1248</v>
      </c>
      <c r="C73" s="174">
        <v>3</v>
      </c>
      <c r="D73" s="175">
        <v>5852</v>
      </c>
    </row>
    <row r="74" spans="1:4" ht="14.25" customHeight="1">
      <c r="A74" s="130" t="s">
        <v>620</v>
      </c>
      <c r="B74" s="142" t="s">
        <v>1249</v>
      </c>
      <c r="C74" s="174">
        <v>2</v>
      </c>
      <c r="D74" s="175" t="s">
        <v>1902</v>
      </c>
    </row>
    <row r="75" spans="1:4" ht="14.25" customHeight="1">
      <c r="A75" s="130" t="s">
        <v>1717</v>
      </c>
      <c r="B75" s="142" t="s">
        <v>1718</v>
      </c>
      <c r="C75" s="174">
        <v>1</v>
      </c>
      <c r="D75" s="175" t="s">
        <v>1902</v>
      </c>
    </row>
    <row r="76" spans="1:4" ht="14.25" customHeight="1">
      <c r="A76" s="130" t="s">
        <v>1771</v>
      </c>
      <c r="B76" s="142" t="s">
        <v>1772</v>
      </c>
      <c r="C76" s="174">
        <v>1</v>
      </c>
      <c r="D76" s="175" t="s">
        <v>1902</v>
      </c>
    </row>
    <row r="77" spans="1:4" ht="14.25" customHeight="1">
      <c r="A77" s="130" t="s">
        <v>1773</v>
      </c>
      <c r="B77" s="142" t="s">
        <v>1774</v>
      </c>
      <c r="C77" s="174">
        <v>3</v>
      </c>
      <c r="D77" s="175">
        <v>59399</v>
      </c>
    </row>
    <row r="78" spans="1:4" ht="14.25" customHeight="1">
      <c r="A78" s="130" t="s">
        <v>2093</v>
      </c>
      <c r="B78" s="142" t="s">
        <v>2094</v>
      </c>
      <c r="C78" s="174">
        <v>1</v>
      </c>
      <c r="D78" s="175" t="s">
        <v>1902</v>
      </c>
    </row>
    <row r="79" spans="1:4" ht="14.25" customHeight="1">
      <c r="A79" s="130" t="s">
        <v>1719</v>
      </c>
      <c r="B79" s="142" t="s">
        <v>1720</v>
      </c>
      <c r="C79" s="174">
        <v>1</v>
      </c>
      <c r="D79" s="175" t="s">
        <v>1902</v>
      </c>
    </row>
    <row r="80" spans="1:4" ht="14.25" customHeight="1">
      <c r="A80" s="130" t="s">
        <v>621</v>
      </c>
      <c r="B80" s="142" t="s">
        <v>1250</v>
      </c>
      <c r="C80" s="174">
        <v>4</v>
      </c>
      <c r="D80" s="175">
        <v>8846</v>
      </c>
    </row>
    <row r="81" spans="1:4" ht="14.25" customHeight="1">
      <c r="A81" s="130" t="s">
        <v>622</v>
      </c>
      <c r="B81" s="142" t="s">
        <v>1525</v>
      </c>
      <c r="C81" s="174">
        <v>2</v>
      </c>
      <c r="D81" s="175" t="s">
        <v>1902</v>
      </c>
    </row>
    <row r="82" spans="1:4" ht="14.25" customHeight="1">
      <c r="A82" s="130" t="s">
        <v>623</v>
      </c>
      <c r="B82" s="142" t="s">
        <v>1526</v>
      </c>
      <c r="C82" s="174">
        <v>10</v>
      </c>
      <c r="D82" s="175">
        <v>59304</v>
      </c>
    </row>
    <row r="83" spans="1:4" ht="14.25" customHeight="1">
      <c r="A83" s="130" t="s">
        <v>624</v>
      </c>
      <c r="B83" s="142" t="s">
        <v>1527</v>
      </c>
      <c r="C83" s="174">
        <v>12</v>
      </c>
      <c r="D83" s="175">
        <v>63920</v>
      </c>
    </row>
    <row r="84" spans="1:4" ht="14.25" customHeight="1">
      <c r="A84" s="130" t="s">
        <v>625</v>
      </c>
      <c r="B84" s="142" t="s">
        <v>1251</v>
      </c>
      <c r="C84" s="174">
        <v>5</v>
      </c>
      <c r="D84" s="175">
        <v>40022</v>
      </c>
    </row>
    <row r="85" spans="1:4" ht="14.25" customHeight="1">
      <c r="A85" s="130" t="s">
        <v>1955</v>
      </c>
      <c r="B85" s="142" t="s">
        <v>1956</v>
      </c>
      <c r="C85" s="174">
        <v>1</v>
      </c>
      <c r="D85" s="175" t="s">
        <v>1902</v>
      </c>
    </row>
    <row r="86" spans="1:4" ht="14.25" customHeight="1">
      <c r="A86" s="130" t="s">
        <v>1957</v>
      </c>
      <c r="B86" s="142" t="s">
        <v>1958</v>
      </c>
      <c r="C86" s="174">
        <v>1</v>
      </c>
      <c r="D86" s="175" t="s">
        <v>1902</v>
      </c>
    </row>
    <row r="87" spans="1:4" ht="14.25" customHeight="1">
      <c r="A87" s="130" t="s">
        <v>626</v>
      </c>
      <c r="B87" s="142" t="s">
        <v>1252</v>
      </c>
      <c r="C87" s="174">
        <v>3</v>
      </c>
      <c r="D87" s="175">
        <v>77027</v>
      </c>
    </row>
    <row r="88" spans="1:4" ht="14.25" customHeight="1">
      <c r="A88" s="130" t="s">
        <v>627</v>
      </c>
      <c r="B88" s="142" t="s">
        <v>1253</v>
      </c>
      <c r="C88" s="174">
        <v>5</v>
      </c>
      <c r="D88" s="175">
        <v>19171</v>
      </c>
    </row>
    <row r="89" spans="1:4" ht="14.25" customHeight="1">
      <c r="A89" s="130" t="s">
        <v>628</v>
      </c>
      <c r="B89" s="142" t="s">
        <v>1254</v>
      </c>
      <c r="C89" s="174">
        <v>4</v>
      </c>
      <c r="D89" s="175">
        <v>8209</v>
      </c>
    </row>
    <row r="90" spans="1:4" ht="14.25" customHeight="1">
      <c r="A90" s="130" t="s">
        <v>629</v>
      </c>
      <c r="B90" s="142" t="s">
        <v>1255</v>
      </c>
      <c r="C90" s="174">
        <v>2</v>
      </c>
      <c r="D90" s="175" t="s">
        <v>1902</v>
      </c>
    </row>
    <row r="91" spans="1:4" ht="14.25" customHeight="1">
      <c r="A91" s="130" t="s">
        <v>630</v>
      </c>
      <c r="B91" s="142" t="s">
        <v>1528</v>
      </c>
      <c r="C91" s="174">
        <v>1</v>
      </c>
      <c r="D91" s="175" t="s">
        <v>1902</v>
      </c>
    </row>
    <row r="92" spans="1:4" ht="14.25" customHeight="1">
      <c r="A92" s="130" t="s">
        <v>1721</v>
      </c>
      <c r="B92" s="142" t="s">
        <v>1722</v>
      </c>
      <c r="C92" s="174">
        <v>1</v>
      </c>
      <c r="D92" s="175" t="s">
        <v>1902</v>
      </c>
    </row>
    <row r="93" spans="1:4" ht="14.25" customHeight="1">
      <c r="A93" s="130" t="s">
        <v>2095</v>
      </c>
      <c r="B93" s="142" t="s">
        <v>2096</v>
      </c>
      <c r="C93" s="174">
        <v>1</v>
      </c>
      <c r="D93" s="175" t="s">
        <v>1902</v>
      </c>
    </row>
    <row r="94" spans="1:4" ht="14.25" customHeight="1">
      <c r="A94" s="130" t="s">
        <v>1723</v>
      </c>
      <c r="B94" s="142" t="s">
        <v>1724</v>
      </c>
      <c r="C94" s="174">
        <v>1</v>
      </c>
      <c r="D94" s="175" t="s">
        <v>1902</v>
      </c>
    </row>
    <row r="95" spans="1:4" ht="14.25" customHeight="1">
      <c r="A95" s="130" t="s">
        <v>2097</v>
      </c>
      <c r="B95" s="142" t="s">
        <v>2098</v>
      </c>
      <c r="C95" s="174">
        <v>1</v>
      </c>
      <c r="D95" s="175" t="s">
        <v>1902</v>
      </c>
    </row>
    <row r="96" spans="1:4" ht="14.25" customHeight="1">
      <c r="A96" s="130" t="s">
        <v>631</v>
      </c>
      <c r="B96" s="142" t="s">
        <v>1256</v>
      </c>
      <c r="C96" s="174">
        <v>2</v>
      </c>
      <c r="D96" s="175" t="s">
        <v>1902</v>
      </c>
    </row>
    <row r="97" spans="1:4" ht="14.25" customHeight="1">
      <c r="A97" s="130" t="s">
        <v>632</v>
      </c>
      <c r="B97" s="142" t="s">
        <v>1257</v>
      </c>
      <c r="C97" s="174">
        <v>4</v>
      </c>
      <c r="D97" s="175">
        <v>1535</v>
      </c>
    </row>
    <row r="98" spans="1:4" ht="14.25" customHeight="1">
      <c r="A98" s="130" t="s">
        <v>633</v>
      </c>
      <c r="B98" s="142" t="s">
        <v>1258</v>
      </c>
      <c r="C98" s="174">
        <v>1</v>
      </c>
      <c r="D98" s="175" t="s">
        <v>1902</v>
      </c>
    </row>
    <row r="99" spans="1:4" ht="14.25" customHeight="1">
      <c r="A99" s="130" t="s">
        <v>634</v>
      </c>
      <c r="B99" s="142" t="s">
        <v>1259</v>
      </c>
      <c r="C99" s="174">
        <v>2</v>
      </c>
      <c r="D99" s="175" t="s">
        <v>1902</v>
      </c>
    </row>
    <row r="100" spans="1:4" ht="14.25" customHeight="1">
      <c r="A100" s="130" t="s">
        <v>2099</v>
      </c>
      <c r="B100" s="142" t="s">
        <v>2100</v>
      </c>
      <c r="C100" s="174">
        <v>1</v>
      </c>
      <c r="D100" s="175" t="s">
        <v>1902</v>
      </c>
    </row>
    <row r="101" spans="1:4" ht="14.25" customHeight="1">
      <c r="A101" s="130" t="s">
        <v>635</v>
      </c>
      <c r="B101" s="142" t="s">
        <v>1260</v>
      </c>
      <c r="C101" s="174">
        <v>1</v>
      </c>
      <c r="D101" s="175" t="s">
        <v>1902</v>
      </c>
    </row>
    <row r="102" spans="1:4" ht="14.25" customHeight="1">
      <c r="A102" s="130" t="s">
        <v>636</v>
      </c>
      <c r="B102" s="142" t="s">
        <v>1261</v>
      </c>
      <c r="C102" s="174">
        <v>1</v>
      </c>
      <c r="D102" s="175" t="s">
        <v>1902</v>
      </c>
    </row>
    <row r="103" spans="1:4" ht="14.25" customHeight="1">
      <c r="A103" s="130" t="s">
        <v>637</v>
      </c>
      <c r="B103" s="142" t="s">
        <v>1262</v>
      </c>
      <c r="C103" s="174">
        <v>3</v>
      </c>
      <c r="D103" s="175">
        <v>15032</v>
      </c>
    </row>
    <row r="104" spans="1:4" ht="14.25" customHeight="1">
      <c r="A104" s="130" t="s">
        <v>638</v>
      </c>
      <c r="B104" s="142" t="s">
        <v>1295</v>
      </c>
      <c r="C104" s="174">
        <v>1</v>
      </c>
      <c r="D104" s="175" t="s">
        <v>1902</v>
      </c>
    </row>
    <row r="105" spans="1:4" ht="14.25" customHeight="1">
      <c r="A105" s="130" t="s">
        <v>639</v>
      </c>
      <c r="B105" s="142" t="s">
        <v>1263</v>
      </c>
      <c r="C105" s="174">
        <v>7</v>
      </c>
      <c r="D105" s="175">
        <v>45042</v>
      </c>
    </row>
    <row r="106" spans="1:4" ht="14.25" customHeight="1">
      <c r="A106" s="130" t="s">
        <v>640</v>
      </c>
      <c r="B106" s="142" t="s">
        <v>1264</v>
      </c>
      <c r="C106" s="174">
        <v>3</v>
      </c>
      <c r="D106" s="175">
        <v>2440</v>
      </c>
    </row>
    <row r="107" spans="1:4" ht="14.25" customHeight="1">
      <c r="A107" s="130" t="s">
        <v>1775</v>
      </c>
      <c r="B107" s="142" t="s">
        <v>1776</v>
      </c>
      <c r="C107" s="174">
        <v>1</v>
      </c>
      <c r="D107" s="175" t="s">
        <v>1902</v>
      </c>
    </row>
    <row r="108" spans="1:4" ht="14.25" customHeight="1">
      <c r="A108" s="130" t="s">
        <v>641</v>
      </c>
      <c r="B108" s="142" t="s">
        <v>1529</v>
      </c>
      <c r="C108" s="174">
        <v>1</v>
      </c>
      <c r="D108" s="175" t="s">
        <v>1902</v>
      </c>
    </row>
    <row r="109" spans="1:4" ht="14.25" customHeight="1">
      <c r="A109" s="130" t="s">
        <v>1725</v>
      </c>
      <c r="B109" s="142" t="s">
        <v>1726</v>
      </c>
      <c r="C109" s="174">
        <v>1</v>
      </c>
      <c r="D109" s="175" t="s">
        <v>1902</v>
      </c>
    </row>
    <row r="110" spans="1:4" ht="14.25" customHeight="1">
      <c r="A110" s="130" t="s">
        <v>642</v>
      </c>
      <c r="B110" s="142" t="s">
        <v>1265</v>
      </c>
      <c r="C110" s="174">
        <v>6</v>
      </c>
      <c r="D110" s="175">
        <v>24776</v>
      </c>
    </row>
    <row r="111" spans="1:4" ht="14.25" customHeight="1">
      <c r="A111" s="130" t="s">
        <v>643</v>
      </c>
      <c r="B111" s="142" t="s">
        <v>1266</v>
      </c>
      <c r="C111" s="174">
        <v>1</v>
      </c>
      <c r="D111" s="175" t="s">
        <v>1902</v>
      </c>
    </row>
    <row r="112" spans="1:4" ht="14.25" customHeight="1">
      <c r="A112" s="130" t="s">
        <v>644</v>
      </c>
      <c r="B112" s="142" t="s">
        <v>1530</v>
      </c>
      <c r="C112" s="174">
        <v>5</v>
      </c>
      <c r="D112" s="175">
        <v>15606</v>
      </c>
    </row>
    <row r="113" spans="1:4" ht="14.25" customHeight="1">
      <c r="A113" s="130" t="s">
        <v>645</v>
      </c>
      <c r="B113" s="142" t="s">
        <v>1531</v>
      </c>
      <c r="C113" s="174">
        <v>2</v>
      </c>
      <c r="D113" s="175" t="s">
        <v>1902</v>
      </c>
    </row>
    <row r="114" spans="1:4" ht="14.25" customHeight="1">
      <c r="A114" s="130" t="s">
        <v>646</v>
      </c>
      <c r="B114" s="142" t="s">
        <v>1267</v>
      </c>
      <c r="C114" s="174">
        <v>8</v>
      </c>
      <c r="D114" s="175">
        <v>118950</v>
      </c>
    </row>
    <row r="115" spans="1:4" ht="14.25" customHeight="1">
      <c r="A115" s="130" t="s">
        <v>647</v>
      </c>
      <c r="B115" s="142" t="s">
        <v>1268</v>
      </c>
      <c r="C115" s="174">
        <v>1</v>
      </c>
      <c r="D115" s="175" t="s">
        <v>1902</v>
      </c>
    </row>
    <row r="116" spans="1:4" ht="14.25" customHeight="1">
      <c r="A116" s="130" t="s">
        <v>648</v>
      </c>
      <c r="B116" s="142" t="s">
        <v>1269</v>
      </c>
      <c r="C116" s="174">
        <v>3</v>
      </c>
      <c r="D116" s="175">
        <v>9456</v>
      </c>
    </row>
    <row r="117" spans="1:4" ht="14.25" customHeight="1">
      <c r="A117" s="130" t="s">
        <v>649</v>
      </c>
      <c r="B117" s="142" t="s">
        <v>1270</v>
      </c>
      <c r="C117" s="174">
        <v>5</v>
      </c>
      <c r="D117" s="175">
        <v>29133</v>
      </c>
    </row>
    <row r="118" spans="1:4" ht="14.25" customHeight="1">
      <c r="A118" s="130" t="s">
        <v>650</v>
      </c>
      <c r="B118" s="142" t="s">
        <v>1532</v>
      </c>
      <c r="C118" s="174">
        <v>3</v>
      </c>
      <c r="D118" s="175">
        <v>5483</v>
      </c>
    </row>
    <row r="119" spans="1:4" ht="14.25" customHeight="1">
      <c r="A119" s="130" t="s">
        <v>651</v>
      </c>
      <c r="B119" s="142" t="s">
        <v>1271</v>
      </c>
      <c r="C119" s="174">
        <v>6</v>
      </c>
      <c r="D119" s="175">
        <v>19003</v>
      </c>
    </row>
    <row r="120" spans="1:4" ht="14.25" customHeight="1">
      <c r="A120" s="130" t="s">
        <v>652</v>
      </c>
      <c r="B120" s="142" t="s">
        <v>1533</v>
      </c>
      <c r="C120" s="174">
        <v>12</v>
      </c>
      <c r="D120" s="175">
        <v>86238</v>
      </c>
    </row>
    <row r="121" spans="1:4" ht="14.25" customHeight="1">
      <c r="A121" s="130" t="s">
        <v>653</v>
      </c>
      <c r="B121" s="142" t="s">
        <v>1272</v>
      </c>
      <c r="C121" s="174">
        <v>1</v>
      </c>
      <c r="D121" s="175" t="s">
        <v>1902</v>
      </c>
    </row>
    <row r="122" spans="1:4" ht="14.25" customHeight="1">
      <c r="A122" s="130" t="s">
        <v>654</v>
      </c>
      <c r="B122" s="142" t="s">
        <v>1273</v>
      </c>
      <c r="C122" s="174">
        <v>10</v>
      </c>
      <c r="D122" s="175">
        <v>186912</v>
      </c>
    </row>
    <row r="123" spans="1:4" ht="14.25" customHeight="1">
      <c r="A123" s="130" t="s">
        <v>655</v>
      </c>
      <c r="B123" s="142" t="s">
        <v>1274</v>
      </c>
      <c r="C123" s="174">
        <v>3</v>
      </c>
      <c r="D123" s="175">
        <v>197829</v>
      </c>
    </row>
    <row r="124" spans="1:4" ht="14.25" customHeight="1">
      <c r="A124" s="130" t="s">
        <v>656</v>
      </c>
      <c r="B124" s="142" t="s">
        <v>1534</v>
      </c>
      <c r="C124" s="174">
        <v>3</v>
      </c>
      <c r="D124" s="175">
        <v>97929</v>
      </c>
    </row>
    <row r="125" spans="1:4" ht="14.25" customHeight="1">
      <c r="A125" s="130" t="s">
        <v>657</v>
      </c>
      <c r="B125" s="142" t="s">
        <v>1275</v>
      </c>
      <c r="C125" s="174">
        <v>12</v>
      </c>
      <c r="D125" s="175">
        <v>86182</v>
      </c>
    </row>
    <row r="126" spans="1:4" ht="14.25" customHeight="1">
      <c r="A126" s="130" t="s">
        <v>658</v>
      </c>
      <c r="B126" s="142" t="s">
        <v>1276</v>
      </c>
      <c r="C126" s="174">
        <v>2</v>
      </c>
      <c r="D126" s="175" t="s">
        <v>1902</v>
      </c>
    </row>
    <row r="127" spans="1:4" ht="14.25" customHeight="1">
      <c r="A127" s="130" t="s">
        <v>1959</v>
      </c>
      <c r="B127" s="142" t="s">
        <v>1960</v>
      </c>
      <c r="C127" s="174">
        <v>1</v>
      </c>
      <c r="D127" s="175" t="s">
        <v>1902</v>
      </c>
    </row>
    <row r="128" spans="1:4" ht="14.25" customHeight="1">
      <c r="A128" s="130" t="s">
        <v>659</v>
      </c>
      <c r="B128" s="142" t="s">
        <v>1535</v>
      </c>
      <c r="C128" s="174">
        <v>1</v>
      </c>
      <c r="D128" s="175" t="s">
        <v>1902</v>
      </c>
    </row>
    <row r="129" spans="1:4" ht="14.25" customHeight="1">
      <c r="A129" s="130" t="s">
        <v>660</v>
      </c>
      <c r="B129" s="142" t="s">
        <v>661</v>
      </c>
      <c r="C129" s="174">
        <v>1</v>
      </c>
      <c r="D129" s="175" t="s">
        <v>1902</v>
      </c>
    </row>
    <row r="130" spans="1:4" ht="14.25" customHeight="1">
      <c r="A130" s="130" t="s">
        <v>662</v>
      </c>
      <c r="B130" s="142" t="s">
        <v>1621</v>
      </c>
      <c r="C130" s="174">
        <v>4</v>
      </c>
      <c r="D130" s="175">
        <v>30939</v>
      </c>
    </row>
    <row r="131" spans="1:4" ht="14.25" customHeight="1">
      <c r="A131" s="130" t="s">
        <v>2101</v>
      </c>
      <c r="B131" s="142" t="s">
        <v>2102</v>
      </c>
      <c r="C131" s="174">
        <v>1</v>
      </c>
      <c r="D131" s="175" t="s">
        <v>1902</v>
      </c>
    </row>
    <row r="132" spans="1:4" ht="14.25" customHeight="1">
      <c r="A132" s="130" t="s">
        <v>663</v>
      </c>
      <c r="B132" s="142" t="s">
        <v>1536</v>
      </c>
      <c r="C132" s="174">
        <v>3</v>
      </c>
      <c r="D132" s="175">
        <v>7769</v>
      </c>
    </row>
    <row r="133" spans="1:4" ht="14.25" customHeight="1">
      <c r="A133" s="130" t="s">
        <v>1961</v>
      </c>
      <c r="B133" s="142" t="s">
        <v>1962</v>
      </c>
      <c r="C133" s="174">
        <v>1</v>
      </c>
      <c r="D133" s="175" t="s">
        <v>1902</v>
      </c>
    </row>
    <row r="134" spans="1:4" ht="14.25" customHeight="1">
      <c r="A134" s="130" t="s">
        <v>664</v>
      </c>
      <c r="B134" s="142" t="s">
        <v>1537</v>
      </c>
      <c r="C134" s="174">
        <v>1</v>
      </c>
      <c r="D134" s="175" t="s">
        <v>1902</v>
      </c>
    </row>
    <row r="135" spans="1:4" ht="14.25" customHeight="1">
      <c r="A135" s="130" t="s">
        <v>665</v>
      </c>
      <c r="B135" s="142" t="s">
        <v>1538</v>
      </c>
      <c r="C135" s="174">
        <v>2</v>
      </c>
      <c r="D135" s="175" t="s">
        <v>1902</v>
      </c>
    </row>
    <row r="136" spans="1:4" ht="14.25" customHeight="1">
      <c r="A136" s="130" t="s">
        <v>666</v>
      </c>
      <c r="B136" s="142" t="s">
        <v>1539</v>
      </c>
      <c r="C136" s="174">
        <v>3</v>
      </c>
      <c r="D136" s="175">
        <v>37754</v>
      </c>
    </row>
    <row r="137" spans="1:4" ht="14.25" customHeight="1">
      <c r="A137" s="130" t="s">
        <v>667</v>
      </c>
      <c r="B137" s="142" t="s">
        <v>1540</v>
      </c>
      <c r="C137" s="174">
        <v>2</v>
      </c>
      <c r="D137" s="175" t="s">
        <v>1902</v>
      </c>
    </row>
    <row r="138" spans="1:4" ht="14.25" customHeight="1">
      <c r="A138" s="130" t="s">
        <v>668</v>
      </c>
      <c r="B138" s="142" t="s">
        <v>1278</v>
      </c>
      <c r="C138" s="174">
        <v>4</v>
      </c>
      <c r="D138" s="175">
        <v>12485</v>
      </c>
    </row>
    <row r="139" spans="1:4" ht="14.25" customHeight="1">
      <c r="A139" s="130" t="s">
        <v>2103</v>
      </c>
      <c r="B139" s="142" t="s">
        <v>2104</v>
      </c>
      <c r="C139" s="174">
        <v>2</v>
      </c>
      <c r="D139" s="175" t="s">
        <v>1902</v>
      </c>
    </row>
    <row r="140" spans="1:4" ht="14.25" customHeight="1">
      <c r="A140" s="130" t="s">
        <v>669</v>
      </c>
      <c r="B140" s="142" t="s">
        <v>1541</v>
      </c>
      <c r="C140" s="174">
        <v>4</v>
      </c>
      <c r="D140" s="175">
        <v>5024</v>
      </c>
    </row>
    <row r="141" spans="1:4" ht="14.25" customHeight="1">
      <c r="A141" s="130" t="s">
        <v>2105</v>
      </c>
      <c r="B141" s="142" t="s">
        <v>2106</v>
      </c>
      <c r="C141" s="174">
        <v>1</v>
      </c>
      <c r="D141" s="175" t="s">
        <v>1902</v>
      </c>
    </row>
    <row r="142" spans="1:4" ht="14.25" customHeight="1">
      <c r="A142" s="130" t="s">
        <v>1777</v>
      </c>
      <c r="B142" s="142" t="s">
        <v>1778</v>
      </c>
      <c r="C142" s="174">
        <v>1</v>
      </c>
      <c r="D142" s="175" t="s">
        <v>1902</v>
      </c>
    </row>
    <row r="143" spans="1:4" ht="14.25" customHeight="1">
      <c r="A143" s="130" t="s">
        <v>670</v>
      </c>
      <c r="B143" s="142" t="s">
        <v>1542</v>
      </c>
      <c r="C143" s="174">
        <v>3</v>
      </c>
      <c r="D143" s="175">
        <v>37482</v>
      </c>
    </row>
    <row r="144" spans="1:4" ht="14.25" customHeight="1">
      <c r="A144" s="130" t="s">
        <v>671</v>
      </c>
      <c r="B144" s="142" t="s">
        <v>1543</v>
      </c>
      <c r="C144" s="174">
        <v>21</v>
      </c>
      <c r="D144" s="175">
        <v>309578</v>
      </c>
    </row>
    <row r="145" spans="1:4" ht="14.25" customHeight="1">
      <c r="A145" s="130" t="s">
        <v>672</v>
      </c>
      <c r="B145" s="142" t="s">
        <v>1277</v>
      </c>
      <c r="C145" s="174">
        <v>9</v>
      </c>
      <c r="D145" s="175">
        <v>72815</v>
      </c>
    </row>
    <row r="146" spans="1:4" ht="14.25" customHeight="1">
      <c r="A146" s="130" t="s">
        <v>673</v>
      </c>
      <c r="B146" s="142" t="s">
        <v>1544</v>
      </c>
      <c r="C146" s="174">
        <v>21</v>
      </c>
      <c r="D146" s="175">
        <v>363755</v>
      </c>
    </row>
    <row r="147" spans="1:4" ht="14.25" customHeight="1">
      <c r="A147" s="130" t="s">
        <v>674</v>
      </c>
      <c r="B147" s="142" t="s">
        <v>1545</v>
      </c>
      <c r="C147" s="174">
        <v>3</v>
      </c>
      <c r="D147" s="175">
        <v>133574</v>
      </c>
    </row>
    <row r="148" spans="1:4" ht="14.25" customHeight="1">
      <c r="A148" s="130" t="s">
        <v>675</v>
      </c>
      <c r="B148" s="142" t="s">
        <v>1546</v>
      </c>
      <c r="C148" s="174">
        <v>6</v>
      </c>
      <c r="D148" s="175">
        <v>11926</v>
      </c>
    </row>
    <row r="149" spans="1:4" ht="14.25" customHeight="1">
      <c r="A149" s="130" t="s">
        <v>676</v>
      </c>
      <c r="B149" s="142" t="s">
        <v>1547</v>
      </c>
      <c r="C149" s="174">
        <v>2</v>
      </c>
      <c r="D149" s="175" t="s">
        <v>1902</v>
      </c>
    </row>
    <row r="150" spans="1:4" ht="14.25" customHeight="1">
      <c r="A150" s="130" t="s">
        <v>677</v>
      </c>
      <c r="B150" s="142" t="s">
        <v>1548</v>
      </c>
      <c r="C150" s="174">
        <v>6</v>
      </c>
      <c r="D150" s="175">
        <v>38864</v>
      </c>
    </row>
    <row r="151" spans="1:4" ht="14.25" customHeight="1">
      <c r="A151" s="130" t="s">
        <v>678</v>
      </c>
      <c r="B151" s="142" t="s">
        <v>1549</v>
      </c>
      <c r="C151" s="174">
        <v>17</v>
      </c>
      <c r="D151" s="175">
        <v>299078</v>
      </c>
    </row>
    <row r="152" spans="1:4" ht="14.25" customHeight="1">
      <c r="A152" s="130" t="s">
        <v>679</v>
      </c>
      <c r="B152" s="142" t="s">
        <v>1550</v>
      </c>
      <c r="C152" s="174">
        <v>13</v>
      </c>
      <c r="D152" s="175">
        <v>163394</v>
      </c>
    </row>
    <row r="153" spans="1:4" ht="14.25" customHeight="1">
      <c r="A153" s="130" t="s">
        <v>680</v>
      </c>
      <c r="B153" s="142" t="s">
        <v>1551</v>
      </c>
      <c r="C153" s="174">
        <v>2</v>
      </c>
      <c r="D153" s="175" t="s">
        <v>1902</v>
      </c>
    </row>
    <row r="154" spans="1:4" ht="14.25" customHeight="1">
      <c r="A154" s="130" t="s">
        <v>681</v>
      </c>
      <c r="B154" s="142" t="s">
        <v>1552</v>
      </c>
      <c r="C154" s="174">
        <v>4</v>
      </c>
      <c r="D154" s="175">
        <v>13621</v>
      </c>
    </row>
    <row r="155" spans="1:4" ht="14.25" customHeight="1">
      <c r="A155" s="130" t="s">
        <v>682</v>
      </c>
      <c r="B155" s="142" t="s">
        <v>1553</v>
      </c>
      <c r="C155" s="174">
        <v>5</v>
      </c>
      <c r="D155" s="175">
        <v>4119</v>
      </c>
    </row>
    <row r="156" spans="1:4" ht="14.25" customHeight="1">
      <c r="A156" s="130" t="s">
        <v>2107</v>
      </c>
      <c r="B156" s="142" t="s">
        <v>2108</v>
      </c>
      <c r="C156" s="174">
        <v>2</v>
      </c>
      <c r="D156" s="175" t="s">
        <v>1902</v>
      </c>
    </row>
    <row r="157" spans="1:4" ht="14.25" customHeight="1">
      <c r="A157" s="130" t="s">
        <v>683</v>
      </c>
      <c r="B157" s="142" t="s">
        <v>929</v>
      </c>
      <c r="C157" s="174">
        <v>1</v>
      </c>
      <c r="D157" s="175" t="s">
        <v>1902</v>
      </c>
    </row>
    <row r="158" spans="1:4" ht="14.25" customHeight="1">
      <c r="A158" s="130" t="s">
        <v>684</v>
      </c>
      <c r="B158" s="142" t="s">
        <v>1554</v>
      </c>
      <c r="C158" s="174">
        <v>1</v>
      </c>
      <c r="D158" s="175" t="s">
        <v>1902</v>
      </c>
    </row>
    <row r="159" spans="1:4" ht="14.25" customHeight="1">
      <c r="A159" s="130" t="s">
        <v>685</v>
      </c>
      <c r="B159" s="142" t="s">
        <v>1555</v>
      </c>
      <c r="C159" s="174">
        <v>2</v>
      </c>
      <c r="D159" s="175" t="s">
        <v>1902</v>
      </c>
    </row>
    <row r="160" spans="1:4" ht="14.25" customHeight="1">
      <c r="A160" s="130" t="s">
        <v>686</v>
      </c>
      <c r="B160" s="142" t="s">
        <v>1556</v>
      </c>
      <c r="C160" s="174">
        <v>5</v>
      </c>
      <c r="D160" s="175">
        <v>230313</v>
      </c>
    </row>
    <row r="161" spans="1:4" ht="14.25" customHeight="1">
      <c r="A161" s="130" t="s">
        <v>1963</v>
      </c>
      <c r="B161" s="142" t="s">
        <v>1964</v>
      </c>
      <c r="C161" s="174">
        <v>3</v>
      </c>
      <c r="D161" s="175">
        <v>2183</v>
      </c>
    </row>
    <row r="162" spans="1:4" ht="14.25" customHeight="1">
      <c r="A162" s="130" t="s">
        <v>687</v>
      </c>
      <c r="B162" s="142" t="s">
        <v>1622</v>
      </c>
      <c r="C162" s="174">
        <v>1</v>
      </c>
      <c r="D162" s="175" t="s">
        <v>1902</v>
      </c>
    </row>
    <row r="163" spans="1:4" ht="14.25" customHeight="1">
      <c r="A163" s="130" t="s">
        <v>688</v>
      </c>
      <c r="B163" s="142" t="s">
        <v>1557</v>
      </c>
      <c r="C163" s="174">
        <v>2</v>
      </c>
      <c r="D163" s="175" t="s">
        <v>1902</v>
      </c>
    </row>
    <row r="164" spans="1:4" ht="14.25" customHeight="1">
      <c r="A164" s="130" t="s">
        <v>689</v>
      </c>
      <c r="B164" s="142" t="s">
        <v>1558</v>
      </c>
      <c r="C164" s="174">
        <v>2</v>
      </c>
      <c r="D164" s="175" t="s">
        <v>1902</v>
      </c>
    </row>
    <row r="165" spans="1:4" ht="14.25" customHeight="1">
      <c r="A165" s="130" t="s">
        <v>690</v>
      </c>
      <c r="B165" s="142" t="s">
        <v>1282</v>
      </c>
      <c r="C165" s="174">
        <v>1</v>
      </c>
      <c r="D165" s="175" t="s">
        <v>1902</v>
      </c>
    </row>
    <row r="166" spans="1:4" ht="14.25" customHeight="1">
      <c r="A166" s="130" t="s">
        <v>691</v>
      </c>
      <c r="B166" s="142" t="s">
        <v>1283</v>
      </c>
      <c r="C166" s="174">
        <v>3</v>
      </c>
      <c r="D166" s="175">
        <v>547814</v>
      </c>
    </row>
    <row r="167" spans="1:4" ht="14.25" customHeight="1">
      <c r="A167" s="130" t="s">
        <v>692</v>
      </c>
      <c r="B167" s="142" t="s">
        <v>693</v>
      </c>
      <c r="C167" s="174">
        <v>1</v>
      </c>
      <c r="D167" s="175" t="s">
        <v>1902</v>
      </c>
    </row>
    <row r="168" spans="1:4" ht="14.25" customHeight="1">
      <c r="A168" s="130" t="s">
        <v>2109</v>
      </c>
      <c r="B168" s="142" t="s">
        <v>2110</v>
      </c>
      <c r="C168" s="174">
        <v>1</v>
      </c>
      <c r="D168" s="175" t="s">
        <v>1902</v>
      </c>
    </row>
    <row r="169" spans="1:4" ht="14.25" customHeight="1">
      <c r="A169" s="130" t="s">
        <v>694</v>
      </c>
      <c r="B169" s="142" t="s">
        <v>1284</v>
      </c>
      <c r="C169" s="174">
        <v>7</v>
      </c>
      <c r="D169" s="175">
        <v>54166</v>
      </c>
    </row>
    <row r="170" spans="1:4" ht="14.25" customHeight="1">
      <c r="A170" s="130" t="s">
        <v>695</v>
      </c>
      <c r="B170" s="142" t="s">
        <v>1559</v>
      </c>
      <c r="C170" s="174">
        <v>5</v>
      </c>
      <c r="D170" s="175">
        <v>113508</v>
      </c>
    </row>
    <row r="171" spans="1:4" ht="14.25" customHeight="1">
      <c r="A171" s="130" t="s">
        <v>696</v>
      </c>
      <c r="B171" s="142" t="s">
        <v>1560</v>
      </c>
      <c r="C171" s="174">
        <v>11</v>
      </c>
      <c r="D171" s="175">
        <v>103715</v>
      </c>
    </row>
    <row r="172" spans="1:4" ht="14.25" customHeight="1">
      <c r="A172" s="130" t="s">
        <v>697</v>
      </c>
      <c r="B172" s="142" t="s">
        <v>1561</v>
      </c>
      <c r="C172" s="174">
        <v>2</v>
      </c>
      <c r="D172" s="175" t="s">
        <v>1902</v>
      </c>
    </row>
    <row r="173" spans="1:4" ht="14.25" customHeight="1">
      <c r="A173" s="130" t="s">
        <v>698</v>
      </c>
      <c r="B173" s="142" t="s">
        <v>1562</v>
      </c>
      <c r="C173" s="174">
        <v>4</v>
      </c>
      <c r="D173" s="175">
        <v>22286</v>
      </c>
    </row>
    <row r="174" spans="1:4" ht="14.25" customHeight="1">
      <c r="A174" s="130" t="s">
        <v>699</v>
      </c>
      <c r="B174" s="142" t="s">
        <v>1563</v>
      </c>
      <c r="C174" s="174">
        <v>30</v>
      </c>
      <c r="D174" s="175">
        <v>581647</v>
      </c>
    </row>
    <row r="175" spans="1:4" ht="14.25" customHeight="1">
      <c r="A175" s="130" t="s">
        <v>700</v>
      </c>
      <c r="B175" s="142" t="s">
        <v>1564</v>
      </c>
      <c r="C175" s="174">
        <v>1</v>
      </c>
      <c r="D175" s="175" t="s">
        <v>1902</v>
      </c>
    </row>
    <row r="176" spans="1:4" ht="14.25" customHeight="1">
      <c r="A176" s="130" t="s">
        <v>701</v>
      </c>
      <c r="B176" s="142" t="s">
        <v>1565</v>
      </c>
      <c r="C176" s="174">
        <v>2</v>
      </c>
      <c r="D176" s="175" t="s">
        <v>1902</v>
      </c>
    </row>
    <row r="177" spans="1:4" ht="14.25" customHeight="1">
      <c r="A177" s="130" t="s">
        <v>702</v>
      </c>
      <c r="B177" s="142" t="s">
        <v>1566</v>
      </c>
      <c r="C177" s="174">
        <v>2</v>
      </c>
      <c r="D177" s="175" t="s">
        <v>1902</v>
      </c>
    </row>
    <row r="178" spans="1:4" ht="14.25" customHeight="1">
      <c r="A178" s="130" t="s">
        <v>703</v>
      </c>
      <c r="B178" s="142" t="s">
        <v>1567</v>
      </c>
      <c r="C178" s="174">
        <v>3</v>
      </c>
      <c r="D178" s="175">
        <v>26825</v>
      </c>
    </row>
    <row r="179" spans="1:4" ht="14.25" customHeight="1">
      <c r="A179" s="130" t="s">
        <v>704</v>
      </c>
      <c r="B179" s="142" t="s">
        <v>1279</v>
      </c>
      <c r="C179" s="174">
        <v>9</v>
      </c>
      <c r="D179" s="175">
        <v>22848</v>
      </c>
    </row>
    <row r="180" spans="1:4" ht="14.25" customHeight="1">
      <c r="A180" s="130" t="s">
        <v>705</v>
      </c>
      <c r="B180" s="142" t="s">
        <v>1568</v>
      </c>
      <c r="C180" s="174">
        <v>2</v>
      </c>
      <c r="D180" s="175" t="s">
        <v>1902</v>
      </c>
    </row>
    <row r="181" spans="1:4" ht="14.25" customHeight="1">
      <c r="A181" s="130" t="s">
        <v>706</v>
      </c>
      <c r="B181" s="142" t="s">
        <v>1569</v>
      </c>
      <c r="C181" s="174">
        <v>2</v>
      </c>
      <c r="D181" s="175" t="s">
        <v>1902</v>
      </c>
    </row>
    <row r="182" spans="1:4" ht="14.25" customHeight="1">
      <c r="A182" s="130" t="s">
        <v>707</v>
      </c>
      <c r="B182" s="142" t="s">
        <v>1570</v>
      </c>
      <c r="C182" s="174">
        <v>8</v>
      </c>
      <c r="D182" s="175">
        <v>76751</v>
      </c>
    </row>
    <row r="183" spans="1:4" ht="14.25" customHeight="1">
      <c r="A183" s="130" t="s">
        <v>2111</v>
      </c>
      <c r="B183" s="142" t="s">
        <v>2112</v>
      </c>
      <c r="C183" s="174">
        <v>1</v>
      </c>
      <c r="D183" s="175" t="s">
        <v>1902</v>
      </c>
    </row>
    <row r="184" spans="1:4" ht="14.25" customHeight="1">
      <c r="A184" s="130" t="s">
        <v>1965</v>
      </c>
      <c r="B184" s="142" t="s">
        <v>1966</v>
      </c>
      <c r="C184" s="174">
        <v>3</v>
      </c>
      <c r="D184" s="175">
        <v>36059</v>
      </c>
    </row>
    <row r="185" spans="1:4" ht="14.25" customHeight="1">
      <c r="A185" s="130" t="s">
        <v>1727</v>
      </c>
      <c r="B185" s="142" t="s">
        <v>1728</v>
      </c>
      <c r="C185" s="174">
        <v>1</v>
      </c>
      <c r="D185" s="175" t="s">
        <v>1902</v>
      </c>
    </row>
    <row r="186" spans="1:4" ht="14.25" customHeight="1">
      <c r="A186" s="130" t="s">
        <v>708</v>
      </c>
      <c r="B186" s="142" t="s">
        <v>1571</v>
      </c>
      <c r="C186" s="174">
        <v>9</v>
      </c>
      <c r="D186" s="175">
        <v>110390</v>
      </c>
    </row>
    <row r="187" spans="1:4" ht="14.25" customHeight="1">
      <c r="A187" s="130" t="s">
        <v>1779</v>
      </c>
      <c r="B187" s="142" t="s">
        <v>1780</v>
      </c>
      <c r="C187" s="174">
        <v>3</v>
      </c>
      <c r="D187" s="175">
        <v>92738</v>
      </c>
    </row>
    <row r="188" spans="1:4" ht="14.25" customHeight="1">
      <c r="A188" s="130" t="s">
        <v>709</v>
      </c>
      <c r="B188" s="142" t="s">
        <v>1572</v>
      </c>
      <c r="C188" s="174">
        <v>1</v>
      </c>
      <c r="D188" s="175" t="s">
        <v>1902</v>
      </c>
    </row>
    <row r="189" spans="1:4" ht="14.25" customHeight="1">
      <c r="A189" s="130" t="s">
        <v>1729</v>
      </c>
      <c r="B189" s="142" t="s">
        <v>1730</v>
      </c>
      <c r="C189" s="174">
        <v>2</v>
      </c>
      <c r="D189" s="175" t="s">
        <v>1902</v>
      </c>
    </row>
    <row r="190" spans="1:4" ht="14.25" customHeight="1">
      <c r="A190" s="130" t="s">
        <v>710</v>
      </c>
      <c r="B190" s="142" t="s">
        <v>1573</v>
      </c>
      <c r="C190" s="174">
        <v>2</v>
      </c>
      <c r="D190" s="175" t="s">
        <v>1902</v>
      </c>
    </row>
    <row r="191" spans="1:4" ht="14.25" customHeight="1">
      <c r="A191" s="130" t="s">
        <v>711</v>
      </c>
      <c r="B191" s="142" t="s">
        <v>1574</v>
      </c>
      <c r="C191" s="174">
        <v>2</v>
      </c>
      <c r="D191" s="175" t="s">
        <v>1902</v>
      </c>
    </row>
    <row r="192" spans="1:4" ht="14.25" customHeight="1">
      <c r="A192" s="130" t="s">
        <v>712</v>
      </c>
      <c r="B192" s="142" t="s">
        <v>1280</v>
      </c>
      <c r="C192" s="174">
        <v>2</v>
      </c>
      <c r="D192" s="175" t="s">
        <v>1902</v>
      </c>
    </row>
    <row r="193" spans="1:4" ht="14.25" customHeight="1">
      <c r="A193" s="130" t="s">
        <v>713</v>
      </c>
      <c r="B193" s="142" t="s">
        <v>1575</v>
      </c>
      <c r="C193" s="174">
        <v>2</v>
      </c>
      <c r="D193" s="175" t="s">
        <v>1902</v>
      </c>
    </row>
    <row r="194" spans="1:4" ht="14.25" customHeight="1">
      <c r="A194" s="130" t="s">
        <v>714</v>
      </c>
      <c r="B194" s="142" t="s">
        <v>1281</v>
      </c>
      <c r="C194" s="174">
        <v>3</v>
      </c>
      <c r="D194" s="175">
        <v>10262</v>
      </c>
    </row>
    <row r="195" spans="1:4" ht="14.25" customHeight="1">
      <c r="A195" s="130" t="s">
        <v>715</v>
      </c>
      <c r="B195" s="142" t="s">
        <v>1576</v>
      </c>
      <c r="C195" s="174">
        <v>1</v>
      </c>
      <c r="D195" s="175" t="s">
        <v>1902</v>
      </c>
    </row>
    <row r="196" spans="1:4" ht="14.25" customHeight="1">
      <c r="A196" s="130" t="s">
        <v>716</v>
      </c>
      <c r="B196" s="142" t="s">
        <v>1577</v>
      </c>
      <c r="C196" s="174">
        <v>2</v>
      </c>
      <c r="D196" s="175" t="s">
        <v>1902</v>
      </c>
    </row>
    <row r="197" spans="1:4" ht="14.25" customHeight="1">
      <c r="A197" s="130" t="s">
        <v>2113</v>
      </c>
      <c r="B197" s="142" t="s">
        <v>2114</v>
      </c>
      <c r="C197" s="174">
        <v>1</v>
      </c>
      <c r="D197" s="175" t="s">
        <v>1902</v>
      </c>
    </row>
    <row r="198" spans="1:4" ht="14.25" customHeight="1">
      <c r="A198" s="130" t="s">
        <v>717</v>
      </c>
      <c r="B198" s="142" t="s">
        <v>1578</v>
      </c>
      <c r="C198" s="174">
        <v>4</v>
      </c>
      <c r="D198" s="175">
        <v>12534</v>
      </c>
    </row>
    <row r="199" spans="1:4" ht="14.25" customHeight="1">
      <c r="A199" s="130" t="s">
        <v>718</v>
      </c>
      <c r="B199" s="142" t="s">
        <v>1579</v>
      </c>
      <c r="C199" s="174">
        <v>1</v>
      </c>
      <c r="D199" s="175" t="s">
        <v>1902</v>
      </c>
    </row>
    <row r="200" spans="1:4" ht="14.25" customHeight="1">
      <c r="A200" s="130" t="s">
        <v>719</v>
      </c>
      <c r="B200" s="142" t="s">
        <v>1285</v>
      </c>
      <c r="C200" s="174">
        <v>45</v>
      </c>
      <c r="D200" s="175">
        <v>354346</v>
      </c>
    </row>
    <row r="201" spans="1:4" ht="14.25" customHeight="1">
      <c r="A201" s="130" t="s">
        <v>720</v>
      </c>
      <c r="B201" s="142" t="s">
        <v>1580</v>
      </c>
      <c r="C201" s="174">
        <v>3</v>
      </c>
      <c r="D201" s="175">
        <v>4255</v>
      </c>
    </row>
    <row r="202" spans="1:4" ht="14.25" customHeight="1">
      <c r="A202" s="130" t="s">
        <v>721</v>
      </c>
      <c r="B202" s="142" t="s">
        <v>1581</v>
      </c>
      <c r="C202" s="174">
        <v>2</v>
      </c>
      <c r="D202" s="175" t="s">
        <v>1902</v>
      </c>
    </row>
    <row r="203" spans="1:4" ht="14.25" customHeight="1">
      <c r="A203" s="130" t="s">
        <v>722</v>
      </c>
      <c r="B203" s="142" t="s">
        <v>1286</v>
      </c>
      <c r="C203" s="174">
        <v>2</v>
      </c>
      <c r="D203" s="175" t="s">
        <v>1902</v>
      </c>
    </row>
    <row r="204" spans="1:4" ht="14.25" customHeight="1">
      <c r="A204" s="130" t="s">
        <v>1781</v>
      </c>
      <c r="B204" s="142" t="s">
        <v>1782</v>
      </c>
      <c r="C204" s="174">
        <v>2</v>
      </c>
      <c r="D204" s="175" t="s">
        <v>1902</v>
      </c>
    </row>
    <row r="205" spans="1:4" ht="14.25" customHeight="1">
      <c r="A205" s="130" t="s">
        <v>723</v>
      </c>
      <c r="B205" s="142" t="s">
        <v>1582</v>
      </c>
      <c r="C205" s="174">
        <v>1</v>
      </c>
      <c r="D205" s="175" t="s">
        <v>1902</v>
      </c>
    </row>
    <row r="206" spans="1:4" ht="14.25" customHeight="1">
      <c r="A206" s="130" t="s">
        <v>724</v>
      </c>
      <c r="B206" s="142" t="s">
        <v>1287</v>
      </c>
      <c r="C206" s="174">
        <v>44</v>
      </c>
      <c r="D206" s="175">
        <v>207564</v>
      </c>
    </row>
    <row r="207" spans="1:4" ht="14.25" customHeight="1">
      <c r="A207" s="130" t="s">
        <v>725</v>
      </c>
      <c r="B207" s="142" t="s">
        <v>1583</v>
      </c>
      <c r="C207" s="174">
        <v>17</v>
      </c>
      <c r="D207" s="175">
        <v>78043</v>
      </c>
    </row>
    <row r="208" spans="1:4" ht="14.25" customHeight="1">
      <c r="A208" s="130" t="s">
        <v>726</v>
      </c>
      <c r="B208" s="142" t="s">
        <v>1584</v>
      </c>
      <c r="C208" s="174">
        <v>4</v>
      </c>
      <c r="D208" s="175">
        <v>5065</v>
      </c>
    </row>
    <row r="209" spans="1:4" ht="14.25" customHeight="1">
      <c r="A209" s="130" t="s">
        <v>727</v>
      </c>
      <c r="B209" s="142" t="s">
        <v>1585</v>
      </c>
      <c r="C209" s="174">
        <v>3</v>
      </c>
      <c r="D209" s="175">
        <v>31504</v>
      </c>
    </row>
    <row r="210" spans="1:4" ht="14.25" customHeight="1">
      <c r="A210" s="130" t="s">
        <v>728</v>
      </c>
      <c r="B210" s="142" t="s">
        <v>1586</v>
      </c>
      <c r="C210" s="174">
        <v>1</v>
      </c>
      <c r="D210" s="175" t="s">
        <v>1902</v>
      </c>
    </row>
    <row r="211" spans="1:4" ht="14.25" customHeight="1">
      <c r="A211" s="130" t="s">
        <v>1967</v>
      </c>
      <c r="B211" s="142" t="s">
        <v>1968</v>
      </c>
      <c r="C211" s="174">
        <v>1</v>
      </c>
      <c r="D211" s="175" t="s">
        <v>1902</v>
      </c>
    </row>
    <row r="212" spans="1:4" ht="14.25" customHeight="1">
      <c r="A212" s="130" t="s">
        <v>729</v>
      </c>
      <c r="B212" s="142" t="s">
        <v>1587</v>
      </c>
      <c r="C212" s="174">
        <v>6</v>
      </c>
      <c r="D212" s="175">
        <v>6138</v>
      </c>
    </row>
    <row r="213" spans="1:4" ht="14.25" customHeight="1">
      <c r="A213" s="130" t="s">
        <v>1969</v>
      </c>
      <c r="B213" s="142" t="s">
        <v>1970</v>
      </c>
      <c r="C213" s="174">
        <v>1</v>
      </c>
      <c r="D213" s="175" t="s">
        <v>1902</v>
      </c>
    </row>
    <row r="214" spans="1:4" ht="14.25" customHeight="1">
      <c r="A214" s="130" t="s">
        <v>730</v>
      </c>
      <c r="B214" s="142" t="s">
        <v>1588</v>
      </c>
      <c r="C214" s="174">
        <v>4</v>
      </c>
      <c r="D214" s="175">
        <v>62853</v>
      </c>
    </row>
    <row r="215" spans="1:4" ht="14.25" customHeight="1">
      <c r="A215" s="130" t="s">
        <v>731</v>
      </c>
      <c r="B215" s="142" t="s">
        <v>12</v>
      </c>
      <c r="C215" s="174">
        <v>1</v>
      </c>
      <c r="D215" s="175" t="s">
        <v>1902</v>
      </c>
    </row>
    <row r="216" spans="1:4" ht="14.25" customHeight="1">
      <c r="A216" s="130" t="s">
        <v>732</v>
      </c>
      <c r="B216" s="142" t="s">
        <v>1623</v>
      </c>
      <c r="C216" s="176">
        <v>1</v>
      </c>
      <c r="D216" s="175" t="s">
        <v>1902</v>
      </c>
    </row>
    <row r="217" spans="1:4" ht="14.25" customHeight="1" thickBot="1">
      <c r="A217" s="143" t="s">
        <v>733</v>
      </c>
      <c r="B217" s="144" t="s">
        <v>1288</v>
      </c>
      <c r="C217" s="177">
        <v>3</v>
      </c>
      <c r="D217" s="178">
        <v>15371</v>
      </c>
    </row>
    <row r="218" spans="3:4" ht="14.25" customHeight="1">
      <c r="C218" s="26"/>
      <c r="D218" s="26"/>
    </row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</sheetData>
  <sheetProtection/>
  <mergeCells count="4">
    <mergeCell ref="A2:A3"/>
    <mergeCell ref="B2:B3"/>
    <mergeCell ref="C2:C3"/>
    <mergeCell ref="D2:D3"/>
  </mergeCells>
  <printOptions horizontalCentered="1"/>
  <pageMargins left="0.7874015748031497" right="0.3937007874015748" top="0.7874015748031497" bottom="0.7874015748031497" header="0.5118110236220472" footer="0.5118110236220472"/>
  <pageSetup fitToHeight="5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/>
    <pageSetUpPr fitToPage="1"/>
  </sheetPr>
  <dimension ref="A1:AC32"/>
  <sheetViews>
    <sheetView zoomScale="70" zoomScaleNormal="70" zoomScalePageLayoutView="0" workbookViewId="0" topLeftCell="A1">
      <pane xSplit="1" ySplit="7" topLeftCell="B8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A7" sqref="A7:IV7"/>
    </sheetView>
  </sheetViews>
  <sheetFormatPr defaultColWidth="9.00390625" defaultRowHeight="13.5"/>
  <cols>
    <col min="1" max="1" width="10.625" style="33" customWidth="1"/>
    <col min="2" max="9" width="6.625" style="33" customWidth="1"/>
    <col min="10" max="19" width="5.625" style="33" customWidth="1"/>
    <col min="20" max="25" width="10.625" style="33" customWidth="1"/>
    <col min="26" max="27" width="9.625" style="33" customWidth="1"/>
    <col min="28" max="28" width="9.00390625" style="33" customWidth="1"/>
    <col min="29" max="29" width="10.625" style="33" customWidth="1"/>
    <col min="30" max="16384" width="9.00390625" style="33" customWidth="1"/>
  </cols>
  <sheetData>
    <row r="1" spans="1:29" ht="19.5" thickBot="1">
      <c r="A1" s="115" t="s">
        <v>1357</v>
      </c>
      <c r="B1" s="105"/>
      <c r="C1" s="105"/>
      <c r="D1" s="105"/>
      <c r="E1" s="105"/>
      <c r="F1" s="42"/>
      <c r="G1" s="42"/>
      <c r="H1" s="42"/>
      <c r="I1" s="42"/>
      <c r="J1" s="42"/>
      <c r="K1" s="42"/>
      <c r="L1" s="42"/>
      <c r="M1" s="42"/>
      <c r="N1" s="42"/>
      <c r="O1" s="42"/>
      <c r="P1" s="101"/>
      <c r="Q1" s="101"/>
      <c r="R1" s="101"/>
      <c r="S1" s="101"/>
      <c r="AC1" s="43" t="s">
        <v>1358</v>
      </c>
    </row>
    <row r="2" spans="1:29" ht="15" customHeight="1">
      <c r="A2" s="4"/>
      <c r="B2" s="5"/>
      <c r="C2" s="285" t="s">
        <v>1329</v>
      </c>
      <c r="D2" s="286"/>
      <c r="E2" s="286"/>
      <c r="F2" s="286"/>
      <c r="G2" s="286"/>
      <c r="H2" s="286"/>
      <c r="I2" s="286"/>
      <c r="J2" s="286"/>
      <c r="K2" s="286"/>
      <c r="L2" s="286"/>
      <c r="M2" s="286"/>
      <c r="N2" s="286"/>
      <c r="O2" s="286"/>
      <c r="P2" s="286"/>
      <c r="Q2" s="286"/>
      <c r="R2" s="286"/>
      <c r="S2" s="287"/>
      <c r="T2" s="5"/>
      <c r="U2" s="5"/>
      <c r="V2" s="236" t="s">
        <v>1301</v>
      </c>
      <c r="W2" s="237"/>
      <c r="X2" s="237"/>
      <c r="Y2" s="237"/>
      <c r="Z2" s="237"/>
      <c r="AA2" s="237"/>
      <c r="AB2" s="238"/>
      <c r="AC2" s="9"/>
    </row>
    <row r="3" spans="1:29" ht="15" customHeight="1">
      <c r="A3" s="2"/>
      <c r="B3" s="10"/>
      <c r="C3" s="145"/>
      <c r="D3" s="146"/>
      <c r="E3" s="1"/>
      <c r="F3" s="275" t="s">
        <v>2129</v>
      </c>
      <c r="G3" s="276"/>
      <c r="H3" s="276"/>
      <c r="I3" s="276"/>
      <c r="J3" s="276"/>
      <c r="K3" s="276"/>
      <c r="L3" s="276"/>
      <c r="M3" s="276"/>
      <c r="N3" s="276"/>
      <c r="O3" s="277"/>
      <c r="P3" s="275" t="s">
        <v>2130</v>
      </c>
      <c r="Q3" s="277"/>
      <c r="R3" s="279"/>
      <c r="S3" s="280"/>
      <c r="T3" s="11"/>
      <c r="U3" s="11"/>
      <c r="V3" s="44"/>
      <c r="W3" s="44"/>
      <c r="X3" s="44"/>
      <c r="Y3" s="275" t="s">
        <v>1355</v>
      </c>
      <c r="Z3" s="276"/>
      <c r="AA3" s="276"/>
      <c r="AB3" s="277"/>
      <c r="AC3" s="10" t="s">
        <v>1349</v>
      </c>
    </row>
    <row r="4" spans="1:29" ht="15" customHeight="1">
      <c r="A4" s="13" t="s">
        <v>1307</v>
      </c>
      <c r="B4" s="10" t="s">
        <v>1300</v>
      </c>
      <c r="C4" s="272" t="s">
        <v>1330</v>
      </c>
      <c r="D4" s="273"/>
      <c r="E4" s="274"/>
      <c r="F4" s="282" t="s">
        <v>1347</v>
      </c>
      <c r="G4" s="283"/>
      <c r="H4" s="282" t="s">
        <v>1976</v>
      </c>
      <c r="I4" s="283"/>
      <c r="J4" s="275" t="s">
        <v>1974</v>
      </c>
      <c r="K4" s="276"/>
      <c r="L4" s="276"/>
      <c r="M4" s="277"/>
      <c r="N4" s="279" t="s">
        <v>1333</v>
      </c>
      <c r="O4" s="280"/>
      <c r="P4" s="282" t="s">
        <v>1977</v>
      </c>
      <c r="Q4" s="283"/>
      <c r="R4" s="264" t="s">
        <v>1331</v>
      </c>
      <c r="S4" s="265"/>
      <c r="T4" s="11" t="s">
        <v>1302</v>
      </c>
      <c r="U4" s="11" t="s">
        <v>1303</v>
      </c>
      <c r="V4" s="11" t="s">
        <v>1309</v>
      </c>
      <c r="W4" s="11" t="s">
        <v>1304</v>
      </c>
      <c r="X4" s="11" t="s">
        <v>1305</v>
      </c>
      <c r="Y4" s="11"/>
      <c r="Z4" s="11"/>
      <c r="AA4" s="11"/>
      <c r="AB4" s="11"/>
      <c r="AC4" s="10" t="s">
        <v>1312</v>
      </c>
    </row>
    <row r="5" spans="1:29" ht="15" customHeight="1">
      <c r="A5" s="13"/>
      <c r="B5" s="10" t="s">
        <v>1308</v>
      </c>
      <c r="C5" s="272" t="s">
        <v>2131</v>
      </c>
      <c r="D5" s="273"/>
      <c r="E5" s="274"/>
      <c r="F5" s="14"/>
      <c r="G5" s="2"/>
      <c r="H5" s="101"/>
      <c r="I5" s="101"/>
      <c r="J5" s="145"/>
      <c r="K5" s="146"/>
      <c r="L5" s="145"/>
      <c r="M5" s="1"/>
      <c r="N5" s="101"/>
      <c r="O5" s="2"/>
      <c r="P5" s="14"/>
      <c r="Q5" s="2"/>
      <c r="R5" s="264" t="s">
        <v>1332</v>
      </c>
      <c r="S5" s="265"/>
      <c r="T5" s="11" t="s">
        <v>1310</v>
      </c>
      <c r="U5" s="11" t="s">
        <v>1311</v>
      </c>
      <c r="V5" s="11"/>
      <c r="W5" s="11" t="s">
        <v>1315</v>
      </c>
      <c r="X5" s="11" t="s">
        <v>1316</v>
      </c>
      <c r="Y5" s="11" t="s">
        <v>1339</v>
      </c>
      <c r="Z5" s="11" t="s">
        <v>1354</v>
      </c>
      <c r="AA5" s="11" t="s">
        <v>1306</v>
      </c>
      <c r="AB5" s="11" t="s">
        <v>1355</v>
      </c>
      <c r="AC5" s="15"/>
    </row>
    <row r="6" spans="1:29" ht="15" customHeight="1">
      <c r="A6" s="13"/>
      <c r="B6" s="10"/>
      <c r="C6" s="270"/>
      <c r="D6" s="281"/>
      <c r="E6" s="271"/>
      <c r="F6" s="268" t="s">
        <v>1348</v>
      </c>
      <c r="G6" s="269"/>
      <c r="H6" s="148"/>
      <c r="I6" s="148"/>
      <c r="J6" s="268" t="s">
        <v>1335</v>
      </c>
      <c r="K6" s="269"/>
      <c r="L6" s="268" t="s">
        <v>1336</v>
      </c>
      <c r="M6" s="269"/>
      <c r="N6" s="270" t="s">
        <v>1337</v>
      </c>
      <c r="O6" s="271"/>
      <c r="P6" s="268"/>
      <c r="Q6" s="269"/>
      <c r="R6" s="266"/>
      <c r="S6" s="267"/>
      <c r="T6" s="11"/>
      <c r="U6" s="11"/>
      <c r="V6" s="11"/>
      <c r="W6" s="11"/>
      <c r="X6" s="11"/>
      <c r="Y6" s="11"/>
      <c r="Z6" s="11" t="s">
        <v>1356</v>
      </c>
      <c r="AA6" s="11" t="s">
        <v>1316</v>
      </c>
      <c r="AB6" s="11" t="s">
        <v>2205</v>
      </c>
      <c r="AC6" s="15"/>
    </row>
    <row r="7" spans="1:29" ht="15" customHeight="1">
      <c r="A7" s="16"/>
      <c r="B7" s="17"/>
      <c r="C7" s="18" t="s">
        <v>1339</v>
      </c>
      <c r="D7" s="19" t="s">
        <v>1313</v>
      </c>
      <c r="E7" s="19" t="s">
        <v>1314</v>
      </c>
      <c r="F7" s="21" t="s">
        <v>1340</v>
      </c>
      <c r="G7" s="21" t="s">
        <v>1341</v>
      </c>
      <c r="H7" s="21" t="s">
        <v>1340</v>
      </c>
      <c r="I7" s="21" t="s">
        <v>1341</v>
      </c>
      <c r="J7" s="20" t="s">
        <v>1313</v>
      </c>
      <c r="K7" s="20" t="s">
        <v>1314</v>
      </c>
      <c r="L7" s="20" t="s">
        <v>1313</v>
      </c>
      <c r="M7" s="20" t="s">
        <v>1314</v>
      </c>
      <c r="N7" s="20" t="s">
        <v>1313</v>
      </c>
      <c r="O7" s="20" t="s">
        <v>1314</v>
      </c>
      <c r="P7" s="21" t="s">
        <v>1340</v>
      </c>
      <c r="Q7" s="21" t="s">
        <v>1341</v>
      </c>
      <c r="R7" s="18" t="s">
        <v>1340</v>
      </c>
      <c r="S7" s="18" t="s">
        <v>1341</v>
      </c>
      <c r="T7" s="22"/>
      <c r="U7" s="21"/>
      <c r="V7" s="22"/>
      <c r="W7" s="21"/>
      <c r="X7" s="21"/>
      <c r="Y7" s="21"/>
      <c r="Z7" s="21"/>
      <c r="AA7" s="21"/>
      <c r="AB7" s="21"/>
      <c r="AC7" s="23"/>
    </row>
    <row r="8" spans="1:29" ht="22.5" customHeight="1">
      <c r="A8" s="1" t="s">
        <v>1309</v>
      </c>
      <c r="B8" s="24">
        <v>677</v>
      </c>
      <c r="C8" s="24">
        <v>4235</v>
      </c>
      <c r="D8" s="24">
        <f>(F8+H8+J8+L8+N8)-P8</f>
        <v>2479</v>
      </c>
      <c r="E8" s="24">
        <f>(G8+I8+K8+M8+O8)-Q8</f>
        <v>1756</v>
      </c>
      <c r="F8" s="24">
        <v>145</v>
      </c>
      <c r="G8" s="24">
        <v>46</v>
      </c>
      <c r="H8" s="24">
        <v>521</v>
      </c>
      <c r="I8" s="24">
        <v>225</v>
      </c>
      <c r="J8" s="24">
        <v>1512</v>
      </c>
      <c r="K8" s="24">
        <v>584</v>
      </c>
      <c r="L8" s="24">
        <v>289</v>
      </c>
      <c r="M8" s="24">
        <v>895</v>
      </c>
      <c r="N8" s="24">
        <v>15</v>
      </c>
      <c r="O8" s="24">
        <v>7</v>
      </c>
      <c r="P8" s="24">
        <v>3</v>
      </c>
      <c r="Q8" s="24">
        <v>1</v>
      </c>
      <c r="R8" s="24">
        <v>32</v>
      </c>
      <c r="S8" s="24">
        <v>56</v>
      </c>
      <c r="T8" s="24">
        <v>1154317</v>
      </c>
      <c r="U8" s="24">
        <v>2371519</v>
      </c>
      <c r="V8" s="24">
        <v>5082205</v>
      </c>
      <c r="W8" s="24">
        <v>4020871</v>
      </c>
      <c r="X8" s="24">
        <v>841526</v>
      </c>
      <c r="Y8" s="24">
        <v>219808</v>
      </c>
      <c r="Z8" s="24">
        <v>564</v>
      </c>
      <c r="AA8" s="24">
        <v>20615</v>
      </c>
      <c r="AB8" s="24">
        <f>Y8-Z8-AA8</f>
        <v>198629</v>
      </c>
      <c r="AC8" s="24">
        <v>2505822</v>
      </c>
    </row>
    <row r="9" spans="1:29" ht="22.5" customHeight="1">
      <c r="A9" s="2" t="s">
        <v>2177</v>
      </c>
      <c r="B9" s="24">
        <v>53</v>
      </c>
      <c r="C9" s="24">
        <v>331</v>
      </c>
      <c r="D9" s="24">
        <f aca="true" t="shared" si="0" ref="D9:D32">(F9+H9+J9+L9+N9)-P9</f>
        <v>150</v>
      </c>
      <c r="E9" s="24">
        <f aca="true" t="shared" si="1" ref="E9:E32">(G9+I9+K9+M9+O9)-Q9</f>
        <v>181</v>
      </c>
      <c r="F9" s="24">
        <v>19</v>
      </c>
      <c r="G9" s="24">
        <v>10</v>
      </c>
      <c r="H9" s="24">
        <v>29</v>
      </c>
      <c r="I9" s="24">
        <v>21</v>
      </c>
      <c r="J9" s="24">
        <v>59</v>
      </c>
      <c r="K9" s="24">
        <v>36</v>
      </c>
      <c r="L9" s="24">
        <v>43</v>
      </c>
      <c r="M9" s="24">
        <v>114</v>
      </c>
      <c r="N9" s="131">
        <v>0</v>
      </c>
      <c r="O9" s="131">
        <v>0</v>
      </c>
      <c r="P9" s="131">
        <v>0</v>
      </c>
      <c r="Q9" s="131">
        <v>0</v>
      </c>
      <c r="R9" s="24">
        <v>4</v>
      </c>
      <c r="S9" s="24">
        <v>9</v>
      </c>
      <c r="T9" s="24">
        <v>60212</v>
      </c>
      <c r="U9" s="24">
        <v>154988</v>
      </c>
      <c r="V9" s="24">
        <v>283585</v>
      </c>
      <c r="W9" s="24">
        <v>265817</v>
      </c>
      <c r="X9" s="24">
        <v>7400</v>
      </c>
      <c r="Y9" s="24">
        <v>10368</v>
      </c>
      <c r="Z9" s="131">
        <v>0</v>
      </c>
      <c r="AA9" s="131">
        <v>0</v>
      </c>
      <c r="AB9" s="24">
        <f aca="true" t="shared" si="2" ref="AB9:AB32">Y9-Z9-AA9</f>
        <v>10368</v>
      </c>
      <c r="AC9" s="24">
        <v>119071</v>
      </c>
    </row>
    <row r="10" spans="1:29" ht="22.5" customHeight="1">
      <c r="A10" s="2" t="s">
        <v>2178</v>
      </c>
      <c r="B10" s="24">
        <v>34</v>
      </c>
      <c r="C10" s="24">
        <v>213</v>
      </c>
      <c r="D10" s="24">
        <f t="shared" si="0"/>
        <v>138</v>
      </c>
      <c r="E10" s="24">
        <f t="shared" si="1"/>
        <v>75</v>
      </c>
      <c r="F10" s="24">
        <v>1</v>
      </c>
      <c r="G10" s="24">
        <v>1</v>
      </c>
      <c r="H10" s="24">
        <v>25</v>
      </c>
      <c r="I10" s="24">
        <v>8</v>
      </c>
      <c r="J10" s="24">
        <v>88</v>
      </c>
      <c r="K10" s="24">
        <v>30</v>
      </c>
      <c r="L10" s="24">
        <v>20</v>
      </c>
      <c r="M10" s="24">
        <v>36</v>
      </c>
      <c r="N10" s="24">
        <v>4</v>
      </c>
      <c r="O10" s="131">
        <v>0</v>
      </c>
      <c r="P10" s="131">
        <v>0</v>
      </c>
      <c r="Q10" s="131">
        <v>0</v>
      </c>
      <c r="R10" s="24">
        <v>8</v>
      </c>
      <c r="S10" s="24">
        <v>6</v>
      </c>
      <c r="T10" s="24">
        <v>69284</v>
      </c>
      <c r="U10" s="24">
        <v>161544</v>
      </c>
      <c r="V10" s="24">
        <v>358924</v>
      </c>
      <c r="W10" s="24">
        <v>308994</v>
      </c>
      <c r="X10" s="24">
        <v>15651</v>
      </c>
      <c r="Y10" s="24">
        <v>34279</v>
      </c>
      <c r="Z10" s="131">
        <v>0</v>
      </c>
      <c r="AA10" s="131">
        <v>0</v>
      </c>
      <c r="AB10" s="24">
        <f t="shared" si="2"/>
        <v>34279</v>
      </c>
      <c r="AC10" s="24">
        <v>175677</v>
      </c>
    </row>
    <row r="11" spans="1:29" ht="22.5" customHeight="1">
      <c r="A11" s="2" t="s">
        <v>2179</v>
      </c>
      <c r="B11" s="24">
        <v>58</v>
      </c>
      <c r="C11" s="24">
        <v>348</v>
      </c>
      <c r="D11" s="24">
        <f t="shared" si="0"/>
        <v>145</v>
      </c>
      <c r="E11" s="24">
        <f t="shared" si="1"/>
        <v>203</v>
      </c>
      <c r="F11" s="24">
        <v>22</v>
      </c>
      <c r="G11" s="24">
        <v>9</v>
      </c>
      <c r="H11" s="24">
        <v>40</v>
      </c>
      <c r="I11" s="24">
        <v>17</v>
      </c>
      <c r="J11" s="24">
        <v>63</v>
      </c>
      <c r="K11" s="24">
        <v>70</v>
      </c>
      <c r="L11" s="24">
        <v>19</v>
      </c>
      <c r="M11" s="24">
        <v>107</v>
      </c>
      <c r="N11" s="24">
        <v>1</v>
      </c>
      <c r="O11" s="131">
        <v>0</v>
      </c>
      <c r="P11" s="131">
        <v>0</v>
      </c>
      <c r="Q11" s="131">
        <v>0</v>
      </c>
      <c r="R11" s="24">
        <v>4</v>
      </c>
      <c r="S11" s="24">
        <v>7</v>
      </c>
      <c r="T11" s="24">
        <v>70521</v>
      </c>
      <c r="U11" s="24">
        <v>150732</v>
      </c>
      <c r="V11" s="24">
        <v>274300</v>
      </c>
      <c r="W11" s="24">
        <v>214283</v>
      </c>
      <c r="X11" s="24">
        <v>55610</v>
      </c>
      <c r="Y11" s="24">
        <v>4407</v>
      </c>
      <c r="Z11" s="131">
        <v>0</v>
      </c>
      <c r="AA11" s="131">
        <v>0</v>
      </c>
      <c r="AB11" s="24">
        <f t="shared" si="2"/>
        <v>4407</v>
      </c>
      <c r="AC11" s="24">
        <v>114413</v>
      </c>
    </row>
    <row r="12" spans="1:29" ht="22.5" customHeight="1">
      <c r="A12" s="2" t="s">
        <v>2180</v>
      </c>
      <c r="B12" s="24">
        <v>12</v>
      </c>
      <c r="C12" s="24">
        <v>75</v>
      </c>
      <c r="D12" s="24">
        <f t="shared" si="0"/>
        <v>57</v>
      </c>
      <c r="E12" s="24">
        <f t="shared" si="1"/>
        <v>18</v>
      </c>
      <c r="F12" s="131">
        <v>0</v>
      </c>
      <c r="G12" s="131">
        <v>0</v>
      </c>
      <c r="H12" s="24">
        <v>8</v>
      </c>
      <c r="I12" s="24">
        <v>4</v>
      </c>
      <c r="J12" s="24">
        <v>43</v>
      </c>
      <c r="K12" s="24">
        <v>12</v>
      </c>
      <c r="L12" s="24">
        <v>5</v>
      </c>
      <c r="M12" s="24">
        <v>2</v>
      </c>
      <c r="N12" s="24">
        <v>1</v>
      </c>
      <c r="O12" s="131">
        <v>0</v>
      </c>
      <c r="P12" s="131">
        <v>0</v>
      </c>
      <c r="Q12" s="131">
        <v>0</v>
      </c>
      <c r="R12" s="24">
        <v>3</v>
      </c>
      <c r="S12" s="24">
        <v>1</v>
      </c>
      <c r="T12" s="24">
        <v>24371</v>
      </c>
      <c r="U12" s="24">
        <v>97465</v>
      </c>
      <c r="V12" s="24">
        <v>178318</v>
      </c>
      <c r="W12" s="24">
        <v>173723</v>
      </c>
      <c r="X12" s="24">
        <v>2514</v>
      </c>
      <c r="Y12" s="24">
        <v>2081</v>
      </c>
      <c r="Z12" s="131">
        <v>0</v>
      </c>
      <c r="AA12" s="131">
        <v>0</v>
      </c>
      <c r="AB12" s="24">
        <f t="shared" si="2"/>
        <v>2081</v>
      </c>
      <c r="AC12" s="24">
        <v>74864</v>
      </c>
    </row>
    <row r="13" spans="1:29" ht="22.5" customHeight="1">
      <c r="A13" s="2" t="s">
        <v>2181</v>
      </c>
      <c r="B13" s="24">
        <v>20</v>
      </c>
      <c r="C13" s="24">
        <v>116</v>
      </c>
      <c r="D13" s="24">
        <f t="shared" si="0"/>
        <v>74</v>
      </c>
      <c r="E13" s="24">
        <f t="shared" si="1"/>
        <v>42</v>
      </c>
      <c r="F13" s="24">
        <v>4</v>
      </c>
      <c r="G13" s="131">
        <v>0</v>
      </c>
      <c r="H13" s="24">
        <v>16</v>
      </c>
      <c r="I13" s="24">
        <v>6</v>
      </c>
      <c r="J13" s="24">
        <v>49</v>
      </c>
      <c r="K13" s="24">
        <v>15</v>
      </c>
      <c r="L13" s="24">
        <v>5</v>
      </c>
      <c r="M13" s="24">
        <v>21</v>
      </c>
      <c r="N13" s="131">
        <v>0</v>
      </c>
      <c r="O13" s="131">
        <v>0</v>
      </c>
      <c r="P13" s="131">
        <v>0</v>
      </c>
      <c r="Q13" s="131">
        <v>0</v>
      </c>
      <c r="R13" s="131">
        <v>0</v>
      </c>
      <c r="S13" s="131">
        <v>0</v>
      </c>
      <c r="T13" s="24">
        <v>30130</v>
      </c>
      <c r="U13" s="24">
        <v>37493</v>
      </c>
      <c r="V13" s="24">
        <v>95819</v>
      </c>
      <c r="W13" s="24">
        <v>88602</v>
      </c>
      <c r="X13" s="24">
        <v>6396</v>
      </c>
      <c r="Y13" s="24">
        <v>821</v>
      </c>
      <c r="Z13" s="131">
        <v>0</v>
      </c>
      <c r="AA13" s="24">
        <v>821</v>
      </c>
      <c r="AB13" s="24">
        <f t="shared" si="2"/>
        <v>0</v>
      </c>
      <c r="AC13" s="24">
        <v>54007</v>
      </c>
    </row>
    <row r="14" spans="1:29" ht="22.5" customHeight="1">
      <c r="A14" s="2" t="s">
        <v>2182</v>
      </c>
      <c r="B14" s="24">
        <v>10</v>
      </c>
      <c r="C14" s="24">
        <v>65</v>
      </c>
      <c r="D14" s="24">
        <f t="shared" si="0"/>
        <v>32</v>
      </c>
      <c r="E14" s="24">
        <f t="shared" si="1"/>
        <v>33</v>
      </c>
      <c r="F14" s="24">
        <v>1</v>
      </c>
      <c r="G14" s="131">
        <v>0</v>
      </c>
      <c r="H14" s="24">
        <v>8</v>
      </c>
      <c r="I14" s="24">
        <v>2</v>
      </c>
      <c r="J14" s="24">
        <v>17</v>
      </c>
      <c r="K14" s="24">
        <v>8</v>
      </c>
      <c r="L14" s="24">
        <v>6</v>
      </c>
      <c r="M14" s="24">
        <v>23</v>
      </c>
      <c r="N14" s="131">
        <v>0</v>
      </c>
      <c r="O14" s="131">
        <v>0</v>
      </c>
      <c r="P14" s="131">
        <v>0</v>
      </c>
      <c r="Q14" s="131">
        <v>0</v>
      </c>
      <c r="R14" s="131">
        <v>0</v>
      </c>
      <c r="S14" s="24">
        <v>1</v>
      </c>
      <c r="T14" s="24">
        <v>15407</v>
      </c>
      <c r="U14" s="24">
        <v>55877</v>
      </c>
      <c r="V14" s="24">
        <v>91803</v>
      </c>
      <c r="W14" s="24">
        <v>86593</v>
      </c>
      <c r="X14" s="24">
        <v>3384</v>
      </c>
      <c r="Y14" s="24">
        <v>1826</v>
      </c>
      <c r="Z14" s="131">
        <v>0</v>
      </c>
      <c r="AA14" s="131">
        <v>0</v>
      </c>
      <c r="AB14" s="24">
        <f t="shared" si="2"/>
        <v>1826</v>
      </c>
      <c r="AC14" s="24">
        <v>33708</v>
      </c>
    </row>
    <row r="15" spans="1:29" ht="22.5" customHeight="1">
      <c r="A15" s="2" t="s">
        <v>2183</v>
      </c>
      <c r="B15" s="24">
        <v>36</v>
      </c>
      <c r="C15" s="24">
        <v>207</v>
      </c>
      <c r="D15" s="24">
        <f t="shared" si="0"/>
        <v>111</v>
      </c>
      <c r="E15" s="24">
        <f t="shared" si="1"/>
        <v>96</v>
      </c>
      <c r="F15" s="24">
        <v>8</v>
      </c>
      <c r="G15" s="24">
        <v>5</v>
      </c>
      <c r="H15" s="24">
        <v>36</v>
      </c>
      <c r="I15" s="24">
        <v>15</v>
      </c>
      <c r="J15" s="24">
        <v>55</v>
      </c>
      <c r="K15" s="24">
        <v>39</v>
      </c>
      <c r="L15" s="24">
        <v>12</v>
      </c>
      <c r="M15" s="24">
        <v>37</v>
      </c>
      <c r="N15" s="131">
        <v>0</v>
      </c>
      <c r="O15" s="131">
        <v>0</v>
      </c>
      <c r="P15" s="131">
        <v>0</v>
      </c>
      <c r="Q15" s="131">
        <v>0</v>
      </c>
      <c r="R15" s="131">
        <v>0</v>
      </c>
      <c r="S15" s="24">
        <v>2</v>
      </c>
      <c r="T15" s="24">
        <v>54144</v>
      </c>
      <c r="U15" s="24">
        <v>60184</v>
      </c>
      <c r="V15" s="24">
        <v>163462</v>
      </c>
      <c r="W15" s="24">
        <v>143342</v>
      </c>
      <c r="X15" s="24">
        <v>20120</v>
      </c>
      <c r="Y15" s="131">
        <v>0</v>
      </c>
      <c r="Z15" s="131">
        <v>0</v>
      </c>
      <c r="AA15" s="131">
        <v>0</v>
      </c>
      <c r="AB15" s="24">
        <f t="shared" si="2"/>
        <v>0</v>
      </c>
      <c r="AC15" s="24">
        <v>95627</v>
      </c>
    </row>
    <row r="16" spans="1:29" ht="22.5" customHeight="1">
      <c r="A16" s="2" t="s">
        <v>2184</v>
      </c>
      <c r="B16" s="24">
        <v>5</v>
      </c>
      <c r="C16" s="24">
        <v>40</v>
      </c>
      <c r="D16" s="24">
        <f t="shared" si="0"/>
        <v>28</v>
      </c>
      <c r="E16" s="24">
        <f t="shared" si="1"/>
        <v>12</v>
      </c>
      <c r="F16" s="131">
        <v>0</v>
      </c>
      <c r="G16" s="131">
        <v>0</v>
      </c>
      <c r="H16" s="24">
        <v>3</v>
      </c>
      <c r="I16" s="24">
        <v>3</v>
      </c>
      <c r="J16" s="24">
        <v>22</v>
      </c>
      <c r="K16" s="24">
        <v>7</v>
      </c>
      <c r="L16" s="24">
        <v>3</v>
      </c>
      <c r="M16" s="24">
        <v>2</v>
      </c>
      <c r="N16" s="131">
        <v>0</v>
      </c>
      <c r="O16" s="131">
        <v>0</v>
      </c>
      <c r="P16" s="131">
        <v>0</v>
      </c>
      <c r="Q16" s="131">
        <v>0</v>
      </c>
      <c r="R16" s="131">
        <v>0</v>
      </c>
      <c r="S16" s="131">
        <v>0</v>
      </c>
      <c r="T16" s="24">
        <v>17477</v>
      </c>
      <c r="U16" s="24">
        <v>59770</v>
      </c>
      <c r="V16" s="24">
        <v>150306</v>
      </c>
      <c r="W16" s="24">
        <v>148746</v>
      </c>
      <c r="X16" s="24">
        <v>1560</v>
      </c>
      <c r="Y16" s="131">
        <v>0</v>
      </c>
      <c r="Z16" s="131">
        <v>0</v>
      </c>
      <c r="AA16" s="131">
        <v>0</v>
      </c>
      <c r="AB16" s="24">
        <f t="shared" si="2"/>
        <v>0</v>
      </c>
      <c r="AC16" s="24">
        <v>83853</v>
      </c>
    </row>
    <row r="17" spans="1:29" ht="22.5" customHeight="1">
      <c r="A17" s="2" t="s">
        <v>2185</v>
      </c>
      <c r="B17" s="24">
        <v>6</v>
      </c>
      <c r="C17" s="24">
        <v>34</v>
      </c>
      <c r="D17" s="24">
        <f t="shared" si="0"/>
        <v>29</v>
      </c>
      <c r="E17" s="24">
        <f t="shared" si="1"/>
        <v>5</v>
      </c>
      <c r="F17" s="131">
        <v>0</v>
      </c>
      <c r="G17" s="131">
        <v>0</v>
      </c>
      <c r="H17" s="24">
        <v>1</v>
      </c>
      <c r="I17" s="131">
        <v>0</v>
      </c>
      <c r="J17" s="24">
        <v>26</v>
      </c>
      <c r="K17" s="24">
        <v>4</v>
      </c>
      <c r="L17" s="24">
        <v>2</v>
      </c>
      <c r="M17" s="24">
        <v>1</v>
      </c>
      <c r="N17" s="131">
        <v>0</v>
      </c>
      <c r="O17" s="131">
        <v>0</v>
      </c>
      <c r="P17" s="131">
        <v>0</v>
      </c>
      <c r="Q17" s="131">
        <v>0</v>
      </c>
      <c r="R17" s="131">
        <v>0</v>
      </c>
      <c r="S17" s="131">
        <v>0</v>
      </c>
      <c r="T17" s="24">
        <v>15394</v>
      </c>
      <c r="U17" s="24">
        <v>114097</v>
      </c>
      <c r="V17" s="24">
        <v>172948</v>
      </c>
      <c r="W17" s="24">
        <v>172948</v>
      </c>
      <c r="X17" s="131">
        <v>0</v>
      </c>
      <c r="Y17" s="131">
        <v>0</v>
      </c>
      <c r="Z17" s="131">
        <v>0</v>
      </c>
      <c r="AA17" s="131">
        <v>0</v>
      </c>
      <c r="AB17" s="24">
        <f t="shared" si="2"/>
        <v>0</v>
      </c>
      <c r="AC17" s="24">
        <v>54490</v>
      </c>
    </row>
    <row r="18" spans="1:29" ht="22.5" customHeight="1">
      <c r="A18" s="2" t="s">
        <v>2186</v>
      </c>
      <c r="B18" s="24">
        <v>53</v>
      </c>
      <c r="C18" s="24">
        <v>333</v>
      </c>
      <c r="D18" s="24">
        <f t="shared" si="0"/>
        <v>169</v>
      </c>
      <c r="E18" s="24">
        <f t="shared" si="1"/>
        <v>164</v>
      </c>
      <c r="F18" s="24">
        <v>16</v>
      </c>
      <c r="G18" s="24">
        <v>3</v>
      </c>
      <c r="H18" s="24">
        <v>32</v>
      </c>
      <c r="I18" s="24">
        <v>9</v>
      </c>
      <c r="J18" s="24">
        <v>102</v>
      </c>
      <c r="K18" s="24">
        <v>44</v>
      </c>
      <c r="L18" s="24">
        <v>19</v>
      </c>
      <c r="M18" s="24">
        <v>108</v>
      </c>
      <c r="N18" s="131">
        <v>0</v>
      </c>
      <c r="O18" s="131">
        <v>0</v>
      </c>
      <c r="P18" s="131">
        <v>0</v>
      </c>
      <c r="Q18" s="131">
        <v>0</v>
      </c>
      <c r="R18" s="24">
        <v>1</v>
      </c>
      <c r="S18" s="24">
        <v>3</v>
      </c>
      <c r="T18" s="24">
        <v>79894</v>
      </c>
      <c r="U18" s="24">
        <v>152759</v>
      </c>
      <c r="V18" s="24">
        <v>358043</v>
      </c>
      <c r="W18" s="24">
        <v>283353</v>
      </c>
      <c r="X18" s="24">
        <v>69615</v>
      </c>
      <c r="Y18" s="24">
        <v>5075</v>
      </c>
      <c r="Z18" s="24">
        <v>16</v>
      </c>
      <c r="AA18" s="131">
        <v>0</v>
      </c>
      <c r="AB18" s="24">
        <f t="shared" si="2"/>
        <v>5059</v>
      </c>
      <c r="AC18" s="24">
        <v>190081</v>
      </c>
    </row>
    <row r="19" spans="1:29" ht="22.5" customHeight="1">
      <c r="A19" s="2" t="s">
        <v>2187</v>
      </c>
      <c r="B19" s="24">
        <v>2</v>
      </c>
      <c r="C19" s="24">
        <v>14</v>
      </c>
      <c r="D19" s="24">
        <f t="shared" si="0"/>
        <v>5</v>
      </c>
      <c r="E19" s="24">
        <f t="shared" si="1"/>
        <v>9</v>
      </c>
      <c r="F19" s="24">
        <v>1</v>
      </c>
      <c r="G19" s="24">
        <v>1</v>
      </c>
      <c r="H19" s="131">
        <v>0</v>
      </c>
      <c r="I19" s="131">
        <v>0</v>
      </c>
      <c r="J19" s="24">
        <v>2</v>
      </c>
      <c r="K19" s="24">
        <v>6</v>
      </c>
      <c r="L19" s="24">
        <v>2</v>
      </c>
      <c r="M19" s="24">
        <v>2</v>
      </c>
      <c r="N19" s="131">
        <v>0</v>
      </c>
      <c r="O19" s="131">
        <v>0</v>
      </c>
      <c r="P19" s="131">
        <v>0</v>
      </c>
      <c r="Q19" s="131">
        <v>0</v>
      </c>
      <c r="R19" s="131">
        <v>0</v>
      </c>
      <c r="S19" s="131">
        <v>0</v>
      </c>
      <c r="T19" s="24" t="s">
        <v>2249</v>
      </c>
      <c r="U19" s="24" t="s">
        <v>2249</v>
      </c>
      <c r="V19" s="24" t="s">
        <v>2249</v>
      </c>
      <c r="W19" s="24" t="s">
        <v>2249</v>
      </c>
      <c r="X19" s="24" t="s">
        <v>2249</v>
      </c>
      <c r="Y19" s="131">
        <v>0</v>
      </c>
      <c r="Z19" s="131">
        <v>0</v>
      </c>
      <c r="AA19" s="131">
        <v>0</v>
      </c>
      <c r="AB19" s="24">
        <f t="shared" si="2"/>
        <v>0</v>
      </c>
      <c r="AC19" s="24" t="s">
        <v>2249</v>
      </c>
    </row>
    <row r="20" spans="1:29" ht="22.5" customHeight="1">
      <c r="A20" s="2" t="s">
        <v>2189</v>
      </c>
      <c r="B20" s="24">
        <v>3</v>
      </c>
      <c r="C20" s="24">
        <v>16</v>
      </c>
      <c r="D20" s="24">
        <f t="shared" si="0"/>
        <v>7</v>
      </c>
      <c r="E20" s="24">
        <f t="shared" si="1"/>
        <v>9</v>
      </c>
      <c r="F20" s="24">
        <v>1</v>
      </c>
      <c r="G20" s="131">
        <v>0</v>
      </c>
      <c r="H20" s="24">
        <v>1</v>
      </c>
      <c r="I20" s="131">
        <v>0</v>
      </c>
      <c r="J20" s="24">
        <v>5</v>
      </c>
      <c r="K20" s="24">
        <v>5</v>
      </c>
      <c r="L20" s="131">
        <v>0</v>
      </c>
      <c r="M20" s="24">
        <v>4</v>
      </c>
      <c r="N20" s="131">
        <v>0</v>
      </c>
      <c r="O20" s="131">
        <v>0</v>
      </c>
      <c r="P20" s="131">
        <v>0</v>
      </c>
      <c r="Q20" s="131">
        <v>0</v>
      </c>
      <c r="R20" s="131">
        <v>0</v>
      </c>
      <c r="S20" s="131">
        <v>0</v>
      </c>
      <c r="T20" s="24">
        <v>3690</v>
      </c>
      <c r="U20" s="24">
        <v>5378</v>
      </c>
      <c r="V20" s="24">
        <v>11083</v>
      </c>
      <c r="W20" s="24">
        <v>9534</v>
      </c>
      <c r="X20" s="24">
        <v>1548</v>
      </c>
      <c r="Y20" s="24">
        <v>1</v>
      </c>
      <c r="Z20" s="24">
        <v>1</v>
      </c>
      <c r="AA20" s="131">
        <v>0</v>
      </c>
      <c r="AB20" s="24">
        <f t="shared" si="2"/>
        <v>0</v>
      </c>
      <c r="AC20" s="24">
        <v>5282</v>
      </c>
    </row>
    <row r="21" spans="1:29" ht="22.5" customHeight="1">
      <c r="A21" s="2" t="s">
        <v>2191</v>
      </c>
      <c r="B21" s="24">
        <v>28</v>
      </c>
      <c r="C21" s="24">
        <v>161</v>
      </c>
      <c r="D21" s="24">
        <f t="shared" si="0"/>
        <v>127</v>
      </c>
      <c r="E21" s="24">
        <f t="shared" si="1"/>
        <v>34</v>
      </c>
      <c r="F21" s="24">
        <v>5</v>
      </c>
      <c r="G21" s="24">
        <v>2</v>
      </c>
      <c r="H21" s="24">
        <v>14</v>
      </c>
      <c r="I21" s="24">
        <v>5</v>
      </c>
      <c r="J21" s="24">
        <v>99</v>
      </c>
      <c r="K21" s="24">
        <v>21</v>
      </c>
      <c r="L21" s="24">
        <v>7</v>
      </c>
      <c r="M21" s="24">
        <v>7</v>
      </c>
      <c r="N21" s="24">
        <v>2</v>
      </c>
      <c r="O21" s="131">
        <v>0</v>
      </c>
      <c r="P21" s="131">
        <v>0</v>
      </c>
      <c r="Q21" s="24">
        <v>1</v>
      </c>
      <c r="R21" s="131">
        <v>0</v>
      </c>
      <c r="S21" s="131">
        <v>0</v>
      </c>
      <c r="T21" s="24">
        <v>50998</v>
      </c>
      <c r="U21" s="24">
        <v>156065</v>
      </c>
      <c r="V21" s="24">
        <v>281350</v>
      </c>
      <c r="W21" s="24">
        <v>275331</v>
      </c>
      <c r="X21" s="24">
        <v>265</v>
      </c>
      <c r="Y21" s="24">
        <v>5754</v>
      </c>
      <c r="Z21" s="131">
        <v>0</v>
      </c>
      <c r="AA21" s="131">
        <v>0</v>
      </c>
      <c r="AB21" s="24">
        <f t="shared" si="2"/>
        <v>5754</v>
      </c>
      <c r="AC21" s="24">
        <v>116004</v>
      </c>
    </row>
    <row r="22" spans="1:29" ht="22.5" customHeight="1">
      <c r="A22" s="2" t="s">
        <v>2192</v>
      </c>
      <c r="B22" s="24">
        <v>1</v>
      </c>
      <c r="C22" s="24">
        <v>8</v>
      </c>
      <c r="D22" s="24">
        <f t="shared" si="0"/>
        <v>6</v>
      </c>
      <c r="E22" s="24">
        <f t="shared" si="1"/>
        <v>2</v>
      </c>
      <c r="F22" s="131">
        <v>0</v>
      </c>
      <c r="G22" s="131">
        <v>0</v>
      </c>
      <c r="H22" s="131">
        <v>0</v>
      </c>
      <c r="I22" s="131">
        <v>0</v>
      </c>
      <c r="J22" s="24">
        <v>6</v>
      </c>
      <c r="K22" s="24">
        <v>2</v>
      </c>
      <c r="L22" s="131">
        <v>0</v>
      </c>
      <c r="M22" s="131">
        <v>0</v>
      </c>
      <c r="N22" s="131">
        <v>0</v>
      </c>
      <c r="O22" s="131">
        <v>0</v>
      </c>
      <c r="P22" s="131">
        <v>0</v>
      </c>
      <c r="Q22" s="131">
        <v>0</v>
      </c>
      <c r="R22" s="131">
        <v>0</v>
      </c>
      <c r="S22" s="131">
        <v>0</v>
      </c>
      <c r="T22" s="24" t="s">
        <v>2249</v>
      </c>
      <c r="U22" s="24" t="s">
        <v>2249</v>
      </c>
      <c r="V22" s="24" t="s">
        <v>2249</v>
      </c>
      <c r="W22" s="24" t="s">
        <v>2249</v>
      </c>
      <c r="X22" s="131">
        <v>0</v>
      </c>
      <c r="Y22" s="131">
        <v>0</v>
      </c>
      <c r="Z22" s="131">
        <v>0</v>
      </c>
      <c r="AA22" s="131">
        <v>0</v>
      </c>
      <c r="AB22" s="24">
        <f t="shared" si="2"/>
        <v>0</v>
      </c>
      <c r="AC22" s="24" t="s">
        <v>2249</v>
      </c>
    </row>
    <row r="23" spans="1:29" ht="22.5" customHeight="1">
      <c r="A23" s="2" t="s">
        <v>2193</v>
      </c>
      <c r="B23" s="24">
        <v>11</v>
      </c>
      <c r="C23" s="24">
        <v>59</v>
      </c>
      <c r="D23" s="24">
        <f t="shared" si="0"/>
        <v>30</v>
      </c>
      <c r="E23" s="24">
        <f t="shared" si="1"/>
        <v>29</v>
      </c>
      <c r="F23" s="24">
        <v>4</v>
      </c>
      <c r="G23" s="24">
        <v>3</v>
      </c>
      <c r="H23" s="24">
        <v>3</v>
      </c>
      <c r="I23" s="24">
        <v>1</v>
      </c>
      <c r="J23" s="24">
        <v>19</v>
      </c>
      <c r="K23" s="24">
        <v>7</v>
      </c>
      <c r="L23" s="24">
        <v>5</v>
      </c>
      <c r="M23" s="24">
        <v>18</v>
      </c>
      <c r="N23" s="131">
        <v>0</v>
      </c>
      <c r="O23" s="131">
        <v>0</v>
      </c>
      <c r="P23" s="24">
        <v>1</v>
      </c>
      <c r="Q23" s="131">
        <v>0</v>
      </c>
      <c r="R23" s="24">
        <v>1</v>
      </c>
      <c r="S23" s="131">
        <v>0</v>
      </c>
      <c r="T23" s="24">
        <v>13803</v>
      </c>
      <c r="U23" s="24">
        <v>21243</v>
      </c>
      <c r="V23" s="24">
        <v>42871</v>
      </c>
      <c r="W23" s="24">
        <v>23121</v>
      </c>
      <c r="X23" s="24">
        <v>19750</v>
      </c>
      <c r="Y23" s="131">
        <v>0</v>
      </c>
      <c r="Z23" s="131">
        <v>0</v>
      </c>
      <c r="AA23" s="131">
        <v>0</v>
      </c>
      <c r="AB23" s="24">
        <f t="shared" si="2"/>
        <v>0</v>
      </c>
      <c r="AC23" s="24">
        <v>20026</v>
      </c>
    </row>
    <row r="24" spans="1:29" ht="22.5" customHeight="1">
      <c r="A24" s="2" t="s">
        <v>2194</v>
      </c>
      <c r="B24" s="24">
        <v>58</v>
      </c>
      <c r="C24" s="24">
        <v>370</v>
      </c>
      <c r="D24" s="24">
        <f t="shared" si="0"/>
        <v>234</v>
      </c>
      <c r="E24" s="24">
        <f t="shared" si="1"/>
        <v>136</v>
      </c>
      <c r="F24" s="24">
        <v>11</v>
      </c>
      <c r="G24" s="24">
        <v>3</v>
      </c>
      <c r="H24" s="24">
        <v>39</v>
      </c>
      <c r="I24" s="24">
        <v>24</v>
      </c>
      <c r="J24" s="24">
        <v>143</v>
      </c>
      <c r="K24" s="24">
        <v>39</v>
      </c>
      <c r="L24" s="24">
        <v>39</v>
      </c>
      <c r="M24" s="24">
        <v>70</v>
      </c>
      <c r="N24" s="24">
        <v>2</v>
      </c>
      <c r="O24" s="131">
        <v>0</v>
      </c>
      <c r="P24" s="131">
        <v>0</v>
      </c>
      <c r="Q24" s="131">
        <v>0</v>
      </c>
      <c r="R24" s="24">
        <v>2</v>
      </c>
      <c r="S24" s="131">
        <v>0</v>
      </c>
      <c r="T24" s="24">
        <v>101621</v>
      </c>
      <c r="U24" s="24">
        <v>128526</v>
      </c>
      <c r="V24" s="24">
        <v>361076</v>
      </c>
      <c r="W24" s="24">
        <v>222797</v>
      </c>
      <c r="X24" s="24">
        <v>129939</v>
      </c>
      <c r="Y24" s="24">
        <v>8340</v>
      </c>
      <c r="Z24" s="24">
        <v>34</v>
      </c>
      <c r="AA24" s="24">
        <v>300</v>
      </c>
      <c r="AB24" s="24">
        <f t="shared" si="2"/>
        <v>8006</v>
      </c>
      <c r="AC24" s="24">
        <v>215792</v>
      </c>
    </row>
    <row r="25" spans="1:29" ht="22.5" customHeight="1">
      <c r="A25" s="2" t="s">
        <v>2195</v>
      </c>
      <c r="B25" s="24">
        <v>23</v>
      </c>
      <c r="C25" s="24">
        <v>156</v>
      </c>
      <c r="D25" s="24">
        <f t="shared" si="0"/>
        <v>114</v>
      </c>
      <c r="E25" s="24">
        <f t="shared" si="1"/>
        <v>42</v>
      </c>
      <c r="F25" s="24">
        <v>4</v>
      </c>
      <c r="G25" s="24">
        <v>1</v>
      </c>
      <c r="H25" s="24">
        <v>24</v>
      </c>
      <c r="I25" s="24">
        <v>9</v>
      </c>
      <c r="J25" s="24">
        <v>75</v>
      </c>
      <c r="K25" s="24">
        <v>16</v>
      </c>
      <c r="L25" s="24">
        <v>11</v>
      </c>
      <c r="M25" s="24">
        <v>16</v>
      </c>
      <c r="N25" s="131">
        <v>0</v>
      </c>
      <c r="O25" s="131">
        <v>0</v>
      </c>
      <c r="P25" s="131">
        <v>0</v>
      </c>
      <c r="Q25" s="131">
        <v>0</v>
      </c>
      <c r="R25" s="24">
        <v>1</v>
      </c>
      <c r="S25" s="131">
        <v>0</v>
      </c>
      <c r="T25" s="24">
        <v>44848</v>
      </c>
      <c r="U25" s="24">
        <v>89316</v>
      </c>
      <c r="V25" s="24">
        <v>222142</v>
      </c>
      <c r="W25" s="24">
        <v>162357</v>
      </c>
      <c r="X25" s="24">
        <v>49109</v>
      </c>
      <c r="Y25" s="24">
        <v>10676</v>
      </c>
      <c r="Z25" s="24">
        <v>32</v>
      </c>
      <c r="AA25" s="24">
        <v>1315</v>
      </c>
      <c r="AB25" s="24">
        <f t="shared" si="2"/>
        <v>9329</v>
      </c>
      <c r="AC25" s="24">
        <v>122987</v>
      </c>
    </row>
    <row r="26" spans="1:29" ht="22.5" customHeight="1">
      <c r="A26" s="2" t="s">
        <v>2196</v>
      </c>
      <c r="B26" s="24">
        <v>69</v>
      </c>
      <c r="C26" s="24">
        <v>438</v>
      </c>
      <c r="D26" s="24">
        <f t="shared" si="0"/>
        <v>320</v>
      </c>
      <c r="E26" s="24">
        <f t="shared" si="1"/>
        <v>118</v>
      </c>
      <c r="F26" s="24">
        <v>9</v>
      </c>
      <c r="G26" s="24">
        <v>3</v>
      </c>
      <c r="H26" s="24">
        <v>74</v>
      </c>
      <c r="I26" s="24">
        <v>34</v>
      </c>
      <c r="J26" s="24">
        <v>204</v>
      </c>
      <c r="K26" s="24">
        <v>40</v>
      </c>
      <c r="L26" s="24">
        <v>33</v>
      </c>
      <c r="M26" s="24">
        <v>40</v>
      </c>
      <c r="N26" s="131">
        <v>0</v>
      </c>
      <c r="O26" s="24">
        <v>1</v>
      </c>
      <c r="P26" s="131">
        <v>0</v>
      </c>
      <c r="Q26" s="131">
        <v>0</v>
      </c>
      <c r="R26" s="24">
        <v>3</v>
      </c>
      <c r="S26" s="131">
        <v>0</v>
      </c>
      <c r="T26" s="24">
        <v>141894</v>
      </c>
      <c r="U26" s="24">
        <v>176134</v>
      </c>
      <c r="V26" s="24">
        <v>498057</v>
      </c>
      <c r="W26" s="24">
        <v>326455</v>
      </c>
      <c r="X26" s="24">
        <v>124252</v>
      </c>
      <c r="Y26" s="24">
        <v>47350</v>
      </c>
      <c r="Z26" s="24">
        <v>7</v>
      </c>
      <c r="AA26" s="24">
        <v>5310</v>
      </c>
      <c r="AB26" s="24">
        <f t="shared" si="2"/>
        <v>42033</v>
      </c>
      <c r="AC26" s="24">
        <v>298577</v>
      </c>
    </row>
    <row r="27" spans="1:29" ht="22.5" customHeight="1">
      <c r="A27" s="2" t="s">
        <v>2197</v>
      </c>
      <c r="B27" s="24">
        <v>15</v>
      </c>
      <c r="C27" s="24">
        <v>87</v>
      </c>
      <c r="D27" s="24">
        <f t="shared" si="0"/>
        <v>60</v>
      </c>
      <c r="E27" s="24">
        <f t="shared" si="1"/>
        <v>27</v>
      </c>
      <c r="F27" s="24">
        <v>2</v>
      </c>
      <c r="G27" s="131">
        <v>0</v>
      </c>
      <c r="H27" s="24">
        <v>15</v>
      </c>
      <c r="I27" s="24">
        <v>5</v>
      </c>
      <c r="J27" s="24">
        <v>43</v>
      </c>
      <c r="K27" s="24">
        <v>14</v>
      </c>
      <c r="L27" s="131">
        <v>0</v>
      </c>
      <c r="M27" s="24">
        <v>8</v>
      </c>
      <c r="N27" s="131">
        <v>0</v>
      </c>
      <c r="O27" s="131">
        <v>0</v>
      </c>
      <c r="P27" s="131">
        <v>0</v>
      </c>
      <c r="Q27" s="131">
        <v>0</v>
      </c>
      <c r="R27" s="131">
        <v>0</v>
      </c>
      <c r="S27" s="131">
        <v>0</v>
      </c>
      <c r="T27" s="24">
        <v>23675</v>
      </c>
      <c r="U27" s="24">
        <v>33945</v>
      </c>
      <c r="V27" s="24">
        <v>71215</v>
      </c>
      <c r="W27" s="24">
        <v>57888</v>
      </c>
      <c r="X27" s="24">
        <v>12539</v>
      </c>
      <c r="Y27" s="24">
        <v>788</v>
      </c>
      <c r="Z27" s="24">
        <v>247</v>
      </c>
      <c r="AA27" s="131">
        <v>0</v>
      </c>
      <c r="AB27" s="24">
        <f t="shared" si="2"/>
        <v>541</v>
      </c>
      <c r="AC27" s="24">
        <v>34526</v>
      </c>
    </row>
    <row r="28" spans="1:29" ht="22.5" customHeight="1">
      <c r="A28" s="2" t="s">
        <v>2198</v>
      </c>
      <c r="B28" s="24">
        <v>29</v>
      </c>
      <c r="C28" s="24">
        <v>208</v>
      </c>
      <c r="D28" s="24">
        <f t="shared" si="0"/>
        <v>112</v>
      </c>
      <c r="E28" s="24">
        <f t="shared" si="1"/>
        <v>96</v>
      </c>
      <c r="F28" s="24">
        <v>6</v>
      </c>
      <c r="G28" s="131">
        <v>0</v>
      </c>
      <c r="H28" s="24">
        <v>25</v>
      </c>
      <c r="I28" s="24">
        <v>11</v>
      </c>
      <c r="J28" s="24">
        <v>73</v>
      </c>
      <c r="K28" s="24">
        <v>19</v>
      </c>
      <c r="L28" s="24">
        <v>10</v>
      </c>
      <c r="M28" s="24">
        <v>66</v>
      </c>
      <c r="N28" s="131">
        <v>0</v>
      </c>
      <c r="O28" s="131">
        <v>0</v>
      </c>
      <c r="P28" s="24">
        <v>2</v>
      </c>
      <c r="Q28" s="131">
        <v>0</v>
      </c>
      <c r="R28" s="131">
        <v>0</v>
      </c>
      <c r="S28" s="24">
        <v>4</v>
      </c>
      <c r="T28" s="24">
        <v>57560</v>
      </c>
      <c r="U28" s="24">
        <v>57459</v>
      </c>
      <c r="V28" s="24">
        <v>169607</v>
      </c>
      <c r="W28" s="24">
        <v>102209</v>
      </c>
      <c r="X28" s="24">
        <v>62038</v>
      </c>
      <c r="Y28" s="24">
        <v>5360</v>
      </c>
      <c r="Z28" s="24">
        <v>221</v>
      </c>
      <c r="AA28" s="24">
        <v>305</v>
      </c>
      <c r="AB28" s="24">
        <f t="shared" si="2"/>
        <v>4834</v>
      </c>
      <c r="AC28" s="24">
        <v>103963</v>
      </c>
    </row>
    <row r="29" spans="1:29" ht="22.5" customHeight="1">
      <c r="A29" s="2" t="s">
        <v>2199</v>
      </c>
      <c r="B29" s="24">
        <v>32</v>
      </c>
      <c r="C29" s="24">
        <v>206</v>
      </c>
      <c r="D29" s="24">
        <f t="shared" si="0"/>
        <v>115</v>
      </c>
      <c r="E29" s="24">
        <f t="shared" si="1"/>
        <v>91</v>
      </c>
      <c r="F29" s="24">
        <v>8</v>
      </c>
      <c r="G29" s="24">
        <v>3</v>
      </c>
      <c r="H29" s="24">
        <v>24</v>
      </c>
      <c r="I29" s="24">
        <v>14</v>
      </c>
      <c r="J29" s="24">
        <v>65</v>
      </c>
      <c r="K29" s="24">
        <v>18</v>
      </c>
      <c r="L29" s="24">
        <v>13</v>
      </c>
      <c r="M29" s="24">
        <v>56</v>
      </c>
      <c r="N29" s="24">
        <v>5</v>
      </c>
      <c r="O29" s="131">
        <v>0</v>
      </c>
      <c r="P29" s="131">
        <v>0</v>
      </c>
      <c r="Q29" s="131">
        <v>0</v>
      </c>
      <c r="R29" s="24">
        <v>3</v>
      </c>
      <c r="S29" s="24">
        <v>18</v>
      </c>
      <c r="T29" s="24">
        <v>65366</v>
      </c>
      <c r="U29" s="24">
        <v>90328</v>
      </c>
      <c r="V29" s="24">
        <v>220584</v>
      </c>
      <c r="W29" s="24">
        <v>141129</v>
      </c>
      <c r="X29" s="24">
        <v>74013</v>
      </c>
      <c r="Y29" s="24">
        <v>5442</v>
      </c>
      <c r="Z29" s="131">
        <v>0</v>
      </c>
      <c r="AA29" s="24">
        <v>3333</v>
      </c>
      <c r="AB29" s="24">
        <f t="shared" si="2"/>
        <v>2109</v>
      </c>
      <c r="AC29" s="24">
        <v>120606</v>
      </c>
    </row>
    <row r="30" spans="1:29" ht="22.5" customHeight="1">
      <c r="A30" s="2" t="s">
        <v>2200</v>
      </c>
      <c r="B30" s="24">
        <v>3</v>
      </c>
      <c r="C30" s="24">
        <v>23</v>
      </c>
      <c r="D30" s="24">
        <f t="shared" si="0"/>
        <v>17</v>
      </c>
      <c r="E30" s="24">
        <f t="shared" si="1"/>
        <v>6</v>
      </c>
      <c r="F30" s="131">
        <v>0</v>
      </c>
      <c r="G30" s="131">
        <v>0</v>
      </c>
      <c r="H30" s="24">
        <v>4</v>
      </c>
      <c r="I30" s="131">
        <v>0</v>
      </c>
      <c r="J30" s="24">
        <v>12</v>
      </c>
      <c r="K30" s="24">
        <v>5</v>
      </c>
      <c r="L30" s="24">
        <v>1</v>
      </c>
      <c r="M30" s="24">
        <v>1</v>
      </c>
      <c r="N30" s="131">
        <v>0</v>
      </c>
      <c r="O30" s="131">
        <v>0</v>
      </c>
      <c r="P30" s="131">
        <v>0</v>
      </c>
      <c r="Q30" s="131">
        <v>0</v>
      </c>
      <c r="R30" s="131">
        <v>0</v>
      </c>
      <c r="S30" s="131">
        <v>0</v>
      </c>
      <c r="T30" s="24">
        <v>11379</v>
      </c>
      <c r="U30" s="24">
        <v>39481</v>
      </c>
      <c r="V30" s="24">
        <v>51429</v>
      </c>
      <c r="W30" s="24">
        <v>44709</v>
      </c>
      <c r="X30" s="24">
        <v>4427</v>
      </c>
      <c r="Y30" s="24">
        <v>2293</v>
      </c>
      <c r="Z30" s="131">
        <v>0</v>
      </c>
      <c r="AA30" s="24">
        <v>2293</v>
      </c>
      <c r="AB30" s="24">
        <f t="shared" si="2"/>
        <v>0</v>
      </c>
      <c r="AC30" s="24">
        <v>11268</v>
      </c>
    </row>
    <row r="31" spans="1:29" ht="22.5" customHeight="1">
      <c r="A31" s="2" t="s">
        <v>2201</v>
      </c>
      <c r="B31" s="24">
        <v>25</v>
      </c>
      <c r="C31" s="24">
        <v>163</v>
      </c>
      <c r="D31" s="24">
        <f t="shared" si="0"/>
        <v>93</v>
      </c>
      <c r="E31" s="24">
        <f t="shared" si="1"/>
        <v>70</v>
      </c>
      <c r="F31" s="24">
        <v>8</v>
      </c>
      <c r="G31" s="24">
        <v>1</v>
      </c>
      <c r="H31" s="24">
        <v>19</v>
      </c>
      <c r="I31" s="24">
        <v>8</v>
      </c>
      <c r="J31" s="24">
        <v>56</v>
      </c>
      <c r="K31" s="24">
        <v>17</v>
      </c>
      <c r="L31" s="24">
        <v>10</v>
      </c>
      <c r="M31" s="24">
        <v>40</v>
      </c>
      <c r="N31" s="131">
        <v>0</v>
      </c>
      <c r="O31" s="24">
        <v>4</v>
      </c>
      <c r="P31" s="131">
        <v>0</v>
      </c>
      <c r="Q31" s="131">
        <v>0</v>
      </c>
      <c r="R31" s="24">
        <v>1</v>
      </c>
      <c r="S31" s="24">
        <v>2</v>
      </c>
      <c r="T31" s="24">
        <v>41747</v>
      </c>
      <c r="U31" s="24">
        <v>44504</v>
      </c>
      <c r="V31" s="24">
        <v>124524</v>
      </c>
      <c r="W31" s="24">
        <v>69236</v>
      </c>
      <c r="X31" s="24">
        <v>48089</v>
      </c>
      <c r="Y31" s="24">
        <v>7199</v>
      </c>
      <c r="Z31" s="24">
        <v>6</v>
      </c>
      <c r="AA31" s="24">
        <v>6805</v>
      </c>
      <c r="AB31" s="24">
        <f t="shared" si="2"/>
        <v>388</v>
      </c>
      <c r="AC31" s="24">
        <v>74095</v>
      </c>
    </row>
    <row r="32" spans="1:29" ht="22.5" customHeight="1" thickBot="1">
      <c r="A32" s="3" t="s">
        <v>2203</v>
      </c>
      <c r="B32" s="25">
        <v>91</v>
      </c>
      <c r="C32" s="25">
        <v>564</v>
      </c>
      <c r="D32" s="25">
        <f t="shared" si="0"/>
        <v>306</v>
      </c>
      <c r="E32" s="25">
        <f t="shared" si="1"/>
        <v>258</v>
      </c>
      <c r="F32" s="25">
        <v>15</v>
      </c>
      <c r="G32" s="25">
        <v>1</v>
      </c>
      <c r="H32" s="25">
        <v>81</v>
      </c>
      <c r="I32" s="25">
        <v>29</v>
      </c>
      <c r="J32" s="25">
        <v>186</v>
      </c>
      <c r="K32" s="25">
        <v>110</v>
      </c>
      <c r="L32" s="25">
        <v>24</v>
      </c>
      <c r="M32" s="25">
        <v>116</v>
      </c>
      <c r="N32" s="132">
        <v>0</v>
      </c>
      <c r="O32" s="25">
        <v>2</v>
      </c>
      <c r="P32" s="132">
        <v>0</v>
      </c>
      <c r="Q32" s="132">
        <v>0</v>
      </c>
      <c r="R32" s="25">
        <v>1</v>
      </c>
      <c r="S32" s="25">
        <v>3</v>
      </c>
      <c r="T32" s="25">
        <v>156079</v>
      </c>
      <c r="U32" s="25">
        <v>451087</v>
      </c>
      <c r="V32" s="25">
        <v>850209</v>
      </c>
      <c r="W32" s="25">
        <v>652823</v>
      </c>
      <c r="X32" s="25">
        <v>129638</v>
      </c>
      <c r="Y32" s="25">
        <v>67748</v>
      </c>
      <c r="Z32" s="132">
        <v>0</v>
      </c>
      <c r="AA32" s="25">
        <v>133</v>
      </c>
      <c r="AB32" s="25">
        <f t="shared" si="2"/>
        <v>67615</v>
      </c>
      <c r="AC32" s="25">
        <v>370788</v>
      </c>
    </row>
  </sheetData>
  <sheetProtection/>
  <mergeCells count="21">
    <mergeCell ref="C5:E5"/>
    <mergeCell ref="N6:O6"/>
    <mergeCell ref="P4:Q4"/>
    <mergeCell ref="F6:G6"/>
    <mergeCell ref="L6:M6"/>
    <mergeCell ref="C2:S2"/>
    <mergeCell ref="H4:I4"/>
    <mergeCell ref="J4:M4"/>
    <mergeCell ref="P3:Q3"/>
    <mergeCell ref="R3:S3"/>
    <mergeCell ref="R5:S5"/>
    <mergeCell ref="P6:Q6"/>
    <mergeCell ref="Y3:AB3"/>
    <mergeCell ref="R4:S4"/>
    <mergeCell ref="F3:O3"/>
    <mergeCell ref="R6:S6"/>
    <mergeCell ref="C6:E6"/>
    <mergeCell ref="J6:K6"/>
    <mergeCell ref="C4:E4"/>
    <mergeCell ref="N4:O4"/>
    <mergeCell ref="F4:G4"/>
  </mergeCells>
  <printOptions horizontalCentered="1"/>
  <pageMargins left="0.5905511811023623" right="0.5905511811023623" top="0.984251968503937" bottom="0.984251968503937" header="0.5118110236220472" footer="0.5118110236220472"/>
  <pageSetup fitToHeight="1" fitToWidth="1" horizontalDpi="600" verticalDpi="600" orientation="landscape" paperSize="9" scale="6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/>
    <pageSetUpPr fitToPage="1"/>
  </sheetPr>
  <dimension ref="A1:AC32"/>
  <sheetViews>
    <sheetView zoomScaleSheetLayoutView="70" zoomScalePageLayoutView="0" workbookViewId="0" topLeftCell="A1">
      <pane xSplit="1" ySplit="7" topLeftCell="B8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A1" sqref="A1"/>
    </sheetView>
  </sheetViews>
  <sheetFormatPr defaultColWidth="9.00390625" defaultRowHeight="13.5"/>
  <cols>
    <col min="1" max="1" width="10.625" style="33" customWidth="1"/>
    <col min="2" max="9" width="6.625" style="33" customWidth="1"/>
    <col min="10" max="19" width="5.625" style="33" customWidth="1"/>
    <col min="20" max="25" width="10.625" style="33" customWidth="1"/>
    <col min="26" max="27" width="9.625" style="33" customWidth="1"/>
    <col min="28" max="28" width="9.00390625" style="33" customWidth="1"/>
    <col min="29" max="29" width="10.625" style="33" customWidth="1"/>
    <col min="30" max="16384" width="9.00390625" style="33" customWidth="1"/>
  </cols>
  <sheetData>
    <row r="1" spans="1:29" ht="19.5" thickBot="1">
      <c r="A1" s="180" t="s">
        <v>2211</v>
      </c>
      <c r="B1" s="181"/>
      <c r="C1" s="181"/>
      <c r="D1" s="181"/>
      <c r="E1" s="181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AC1" s="43" t="s">
        <v>2212</v>
      </c>
    </row>
    <row r="2" spans="1:29" ht="15" customHeight="1">
      <c r="A2" s="4"/>
      <c r="B2" s="5"/>
      <c r="C2" s="285" t="s">
        <v>1329</v>
      </c>
      <c r="D2" s="286"/>
      <c r="E2" s="286"/>
      <c r="F2" s="286"/>
      <c r="G2" s="286"/>
      <c r="H2" s="286"/>
      <c r="I2" s="286"/>
      <c r="J2" s="286"/>
      <c r="K2" s="286"/>
      <c r="L2" s="286"/>
      <c r="M2" s="286"/>
      <c r="N2" s="286"/>
      <c r="O2" s="286"/>
      <c r="P2" s="286"/>
      <c r="Q2" s="286"/>
      <c r="R2" s="286"/>
      <c r="S2" s="287"/>
      <c r="T2" s="5"/>
      <c r="U2" s="5"/>
      <c r="V2" s="236" t="s">
        <v>1301</v>
      </c>
      <c r="W2" s="237"/>
      <c r="X2" s="237"/>
      <c r="Y2" s="237"/>
      <c r="Z2" s="237"/>
      <c r="AA2" s="237"/>
      <c r="AB2" s="238"/>
      <c r="AC2" s="9"/>
    </row>
    <row r="3" spans="1:29" ht="15" customHeight="1">
      <c r="A3" s="2"/>
      <c r="B3" s="10"/>
      <c r="C3" s="145"/>
      <c r="D3" s="146"/>
      <c r="E3" s="1"/>
      <c r="F3" s="275" t="s">
        <v>2129</v>
      </c>
      <c r="G3" s="276"/>
      <c r="H3" s="276"/>
      <c r="I3" s="276"/>
      <c r="J3" s="276"/>
      <c r="K3" s="276"/>
      <c r="L3" s="276"/>
      <c r="M3" s="276"/>
      <c r="N3" s="276"/>
      <c r="O3" s="277"/>
      <c r="P3" s="275" t="s">
        <v>2130</v>
      </c>
      <c r="Q3" s="277"/>
      <c r="R3" s="279"/>
      <c r="S3" s="280"/>
      <c r="T3" s="11"/>
      <c r="U3" s="11"/>
      <c r="V3" s="44"/>
      <c r="W3" s="44"/>
      <c r="X3" s="44"/>
      <c r="Y3" s="275" t="s">
        <v>1355</v>
      </c>
      <c r="Z3" s="276"/>
      <c r="AA3" s="276"/>
      <c r="AB3" s="277"/>
      <c r="AC3" s="10" t="s">
        <v>1349</v>
      </c>
    </row>
    <row r="4" spans="1:29" ht="15" customHeight="1">
      <c r="A4" s="13" t="s">
        <v>1307</v>
      </c>
      <c r="B4" s="10" t="s">
        <v>1300</v>
      </c>
      <c r="C4" s="272" t="s">
        <v>1330</v>
      </c>
      <c r="D4" s="273"/>
      <c r="E4" s="274"/>
      <c r="F4" s="282" t="s">
        <v>1347</v>
      </c>
      <c r="G4" s="283"/>
      <c r="H4" s="282" t="s">
        <v>1976</v>
      </c>
      <c r="I4" s="283"/>
      <c r="J4" s="275" t="s">
        <v>1974</v>
      </c>
      <c r="K4" s="276"/>
      <c r="L4" s="276"/>
      <c r="M4" s="277"/>
      <c r="N4" s="279" t="s">
        <v>1333</v>
      </c>
      <c r="O4" s="280"/>
      <c r="P4" s="282" t="s">
        <v>1977</v>
      </c>
      <c r="Q4" s="283"/>
      <c r="R4" s="264" t="s">
        <v>1331</v>
      </c>
      <c r="S4" s="265"/>
      <c r="T4" s="11" t="s">
        <v>1302</v>
      </c>
      <c r="U4" s="11" t="s">
        <v>1303</v>
      </c>
      <c r="V4" s="11" t="s">
        <v>1309</v>
      </c>
      <c r="W4" s="11" t="s">
        <v>1304</v>
      </c>
      <c r="X4" s="11" t="s">
        <v>1305</v>
      </c>
      <c r="Y4" s="11"/>
      <c r="Z4" s="11"/>
      <c r="AA4" s="11"/>
      <c r="AB4" s="11"/>
      <c r="AC4" s="10" t="s">
        <v>1312</v>
      </c>
    </row>
    <row r="5" spans="1:29" ht="15" customHeight="1">
      <c r="A5" s="13"/>
      <c r="B5" s="10" t="s">
        <v>1308</v>
      </c>
      <c r="C5" s="272" t="s">
        <v>2131</v>
      </c>
      <c r="D5" s="273"/>
      <c r="E5" s="274"/>
      <c r="F5" s="14"/>
      <c r="G5" s="2"/>
      <c r="H5" s="101"/>
      <c r="I5" s="101"/>
      <c r="J5" s="145"/>
      <c r="K5" s="146"/>
      <c r="L5" s="145"/>
      <c r="M5" s="1"/>
      <c r="N5" s="101"/>
      <c r="O5" s="2"/>
      <c r="P5" s="14"/>
      <c r="Q5" s="2"/>
      <c r="R5" s="264" t="s">
        <v>1332</v>
      </c>
      <c r="S5" s="265"/>
      <c r="T5" s="11" t="s">
        <v>1310</v>
      </c>
      <c r="U5" s="11" t="s">
        <v>1311</v>
      </c>
      <c r="V5" s="11"/>
      <c r="W5" s="11" t="s">
        <v>1315</v>
      </c>
      <c r="X5" s="11" t="s">
        <v>1316</v>
      </c>
      <c r="Y5" s="11" t="s">
        <v>1339</v>
      </c>
      <c r="Z5" s="11" t="s">
        <v>1354</v>
      </c>
      <c r="AA5" s="11" t="s">
        <v>1306</v>
      </c>
      <c r="AB5" s="11" t="s">
        <v>1355</v>
      </c>
      <c r="AC5" s="15"/>
    </row>
    <row r="6" spans="1:29" ht="15" customHeight="1">
      <c r="A6" s="13"/>
      <c r="B6" s="10"/>
      <c r="C6" s="270"/>
      <c r="D6" s="281"/>
      <c r="E6" s="271"/>
      <c r="F6" s="268" t="s">
        <v>1348</v>
      </c>
      <c r="G6" s="269"/>
      <c r="H6" s="148"/>
      <c r="I6" s="148"/>
      <c r="J6" s="268" t="s">
        <v>1335</v>
      </c>
      <c r="K6" s="269"/>
      <c r="L6" s="268" t="s">
        <v>1336</v>
      </c>
      <c r="M6" s="269"/>
      <c r="N6" s="270" t="s">
        <v>1337</v>
      </c>
      <c r="O6" s="271"/>
      <c r="P6" s="268"/>
      <c r="Q6" s="269"/>
      <c r="R6" s="266"/>
      <c r="S6" s="267"/>
      <c r="T6" s="11"/>
      <c r="U6" s="11"/>
      <c r="V6" s="11"/>
      <c r="W6" s="11"/>
      <c r="X6" s="11"/>
      <c r="Y6" s="11"/>
      <c r="Z6" s="11" t="s">
        <v>1356</v>
      </c>
      <c r="AA6" s="11" t="s">
        <v>1316</v>
      </c>
      <c r="AB6" s="11" t="s">
        <v>2205</v>
      </c>
      <c r="AC6" s="15"/>
    </row>
    <row r="7" spans="1:29" ht="15" customHeight="1">
      <c r="A7" s="16"/>
      <c r="B7" s="17"/>
      <c r="C7" s="18" t="s">
        <v>1339</v>
      </c>
      <c r="D7" s="19" t="s">
        <v>1313</v>
      </c>
      <c r="E7" s="19" t="s">
        <v>1314</v>
      </c>
      <c r="F7" s="21" t="s">
        <v>1340</v>
      </c>
      <c r="G7" s="21" t="s">
        <v>1341</v>
      </c>
      <c r="H7" s="21" t="s">
        <v>1340</v>
      </c>
      <c r="I7" s="21" t="s">
        <v>1341</v>
      </c>
      <c r="J7" s="20" t="s">
        <v>1313</v>
      </c>
      <c r="K7" s="20" t="s">
        <v>1314</v>
      </c>
      <c r="L7" s="20" t="s">
        <v>1313</v>
      </c>
      <c r="M7" s="20" t="s">
        <v>1314</v>
      </c>
      <c r="N7" s="20" t="s">
        <v>1313</v>
      </c>
      <c r="O7" s="20" t="s">
        <v>1314</v>
      </c>
      <c r="P7" s="21" t="s">
        <v>1340</v>
      </c>
      <c r="Q7" s="21" t="s">
        <v>1341</v>
      </c>
      <c r="R7" s="18" t="s">
        <v>1340</v>
      </c>
      <c r="S7" s="18" t="s">
        <v>1341</v>
      </c>
      <c r="T7" s="22"/>
      <c r="U7" s="21"/>
      <c r="V7" s="22"/>
      <c r="W7" s="21"/>
      <c r="X7" s="21"/>
      <c r="Y7" s="21"/>
      <c r="Z7" s="21"/>
      <c r="AA7" s="21"/>
      <c r="AB7" s="21"/>
      <c r="AC7" s="23"/>
    </row>
    <row r="8" spans="1:29" ht="22.5" customHeight="1">
      <c r="A8" s="1" t="s">
        <v>1309</v>
      </c>
      <c r="B8" s="24">
        <v>425</v>
      </c>
      <c r="C8" s="24">
        <v>5781</v>
      </c>
      <c r="D8" s="24">
        <f>(F8+H8+J8+L8+N8)-P8</f>
        <v>3308</v>
      </c>
      <c r="E8" s="24">
        <f>(G8+I8+K8+M8+O8)-Q8</f>
        <v>2473</v>
      </c>
      <c r="F8" s="24">
        <v>29</v>
      </c>
      <c r="G8" s="24">
        <v>11</v>
      </c>
      <c r="H8" s="24">
        <v>435</v>
      </c>
      <c r="I8" s="24">
        <v>216</v>
      </c>
      <c r="J8" s="24">
        <v>2346</v>
      </c>
      <c r="K8" s="24">
        <v>746</v>
      </c>
      <c r="L8" s="24">
        <v>463</v>
      </c>
      <c r="M8" s="24">
        <v>1476</v>
      </c>
      <c r="N8" s="24">
        <v>46</v>
      </c>
      <c r="O8" s="24">
        <v>25</v>
      </c>
      <c r="P8" s="24">
        <v>11</v>
      </c>
      <c r="Q8" s="24">
        <v>1</v>
      </c>
      <c r="R8" s="24">
        <v>35</v>
      </c>
      <c r="S8" s="24">
        <v>36</v>
      </c>
      <c r="T8" s="24">
        <v>1729001</v>
      </c>
      <c r="U8" s="24">
        <v>3934258</v>
      </c>
      <c r="V8" s="24">
        <v>8023818</v>
      </c>
      <c r="W8" s="24">
        <v>6502798</v>
      </c>
      <c r="X8" s="24">
        <v>1125425</v>
      </c>
      <c r="Y8" s="24">
        <v>395595</v>
      </c>
      <c r="Z8" s="24">
        <v>20049</v>
      </c>
      <c r="AA8" s="24">
        <v>37327</v>
      </c>
      <c r="AB8" s="24">
        <f aca="true" t="shared" si="0" ref="AB8:AB32">Y8-Z8-AA8</f>
        <v>338219</v>
      </c>
      <c r="AC8" s="24">
        <v>3769768</v>
      </c>
    </row>
    <row r="9" spans="1:29" ht="22.5" customHeight="1">
      <c r="A9" s="2" t="s">
        <v>2177</v>
      </c>
      <c r="B9" s="24">
        <v>45</v>
      </c>
      <c r="C9" s="24">
        <v>613</v>
      </c>
      <c r="D9" s="24">
        <f aca="true" t="shared" si="1" ref="D9:D32">(F9+H9+J9+L9+N9)-P9</f>
        <v>279</v>
      </c>
      <c r="E9" s="24">
        <f aca="true" t="shared" si="2" ref="E9:E32">(G9+I9+K9+M9+O9)-Q9</f>
        <v>334</v>
      </c>
      <c r="F9" s="24">
        <v>9</v>
      </c>
      <c r="G9" s="24">
        <v>3</v>
      </c>
      <c r="H9" s="24">
        <v>34</v>
      </c>
      <c r="I9" s="24">
        <v>21</v>
      </c>
      <c r="J9" s="24">
        <v>162</v>
      </c>
      <c r="K9" s="24">
        <v>63</v>
      </c>
      <c r="L9" s="24">
        <v>73</v>
      </c>
      <c r="M9" s="24">
        <v>244</v>
      </c>
      <c r="N9" s="24">
        <v>1</v>
      </c>
      <c r="O9" s="24">
        <v>3</v>
      </c>
      <c r="P9" s="131">
        <v>0</v>
      </c>
      <c r="Q9" s="131">
        <v>0</v>
      </c>
      <c r="R9" s="24">
        <v>4</v>
      </c>
      <c r="S9" s="24">
        <v>1</v>
      </c>
      <c r="T9" s="24">
        <v>134532</v>
      </c>
      <c r="U9" s="24">
        <v>309315</v>
      </c>
      <c r="V9" s="24">
        <v>563570</v>
      </c>
      <c r="W9" s="24">
        <v>505996</v>
      </c>
      <c r="X9" s="24">
        <v>40281</v>
      </c>
      <c r="Y9" s="24">
        <v>17293</v>
      </c>
      <c r="Z9" s="131">
        <v>0</v>
      </c>
      <c r="AA9" s="131">
        <v>0</v>
      </c>
      <c r="AB9" s="24">
        <f t="shared" si="0"/>
        <v>17293</v>
      </c>
      <c r="AC9" s="24">
        <v>235422</v>
      </c>
    </row>
    <row r="10" spans="1:29" ht="22.5" customHeight="1">
      <c r="A10" s="2" t="s">
        <v>2178</v>
      </c>
      <c r="B10" s="24">
        <v>17</v>
      </c>
      <c r="C10" s="24">
        <v>233</v>
      </c>
      <c r="D10" s="24">
        <f t="shared" si="1"/>
        <v>138</v>
      </c>
      <c r="E10" s="24">
        <f t="shared" si="2"/>
        <v>95</v>
      </c>
      <c r="F10" s="24">
        <v>1</v>
      </c>
      <c r="G10" s="131">
        <v>0</v>
      </c>
      <c r="H10" s="24">
        <v>13</v>
      </c>
      <c r="I10" s="24">
        <v>8</v>
      </c>
      <c r="J10" s="24">
        <v>108</v>
      </c>
      <c r="K10" s="24">
        <v>39</v>
      </c>
      <c r="L10" s="24">
        <v>15</v>
      </c>
      <c r="M10" s="24">
        <v>48</v>
      </c>
      <c r="N10" s="24">
        <v>2</v>
      </c>
      <c r="O10" s="131">
        <v>0</v>
      </c>
      <c r="P10" s="24">
        <v>1</v>
      </c>
      <c r="Q10" s="131">
        <v>0</v>
      </c>
      <c r="R10" s="24">
        <v>11</v>
      </c>
      <c r="S10" s="24">
        <v>11</v>
      </c>
      <c r="T10" s="24">
        <v>80049</v>
      </c>
      <c r="U10" s="24">
        <v>283609</v>
      </c>
      <c r="V10" s="24">
        <v>526324</v>
      </c>
      <c r="W10" s="24">
        <v>488201</v>
      </c>
      <c r="X10" s="24">
        <v>28084</v>
      </c>
      <c r="Y10" s="24">
        <v>10039</v>
      </c>
      <c r="Z10" s="131">
        <v>0</v>
      </c>
      <c r="AA10" s="131">
        <v>0</v>
      </c>
      <c r="AB10" s="24">
        <f t="shared" si="0"/>
        <v>10039</v>
      </c>
      <c r="AC10" s="24">
        <v>204901</v>
      </c>
    </row>
    <row r="11" spans="1:29" ht="22.5" customHeight="1">
      <c r="A11" s="2" t="s">
        <v>2179</v>
      </c>
      <c r="B11" s="24">
        <v>27</v>
      </c>
      <c r="C11" s="24">
        <v>369</v>
      </c>
      <c r="D11" s="24">
        <f t="shared" si="1"/>
        <v>103</v>
      </c>
      <c r="E11" s="24">
        <f t="shared" si="2"/>
        <v>266</v>
      </c>
      <c r="F11" s="24">
        <v>4</v>
      </c>
      <c r="G11" s="24">
        <v>1</v>
      </c>
      <c r="H11" s="24">
        <v>31</v>
      </c>
      <c r="I11" s="24">
        <v>19</v>
      </c>
      <c r="J11" s="24">
        <v>52</v>
      </c>
      <c r="K11" s="24">
        <v>80</v>
      </c>
      <c r="L11" s="24">
        <v>16</v>
      </c>
      <c r="M11" s="24">
        <v>166</v>
      </c>
      <c r="N11" s="131">
        <v>0</v>
      </c>
      <c r="O11" s="131">
        <v>0</v>
      </c>
      <c r="P11" s="131">
        <v>0</v>
      </c>
      <c r="Q11" s="131">
        <v>0</v>
      </c>
      <c r="R11" s="131">
        <v>0</v>
      </c>
      <c r="S11" s="24">
        <v>1</v>
      </c>
      <c r="T11" s="24">
        <v>88182</v>
      </c>
      <c r="U11" s="24">
        <v>127433</v>
      </c>
      <c r="V11" s="24">
        <v>274718</v>
      </c>
      <c r="W11" s="24">
        <v>157526</v>
      </c>
      <c r="X11" s="24">
        <v>103473</v>
      </c>
      <c r="Y11" s="24">
        <v>13719</v>
      </c>
      <c r="Z11" s="131">
        <v>0</v>
      </c>
      <c r="AA11" s="131">
        <v>0</v>
      </c>
      <c r="AB11" s="24">
        <f t="shared" si="0"/>
        <v>13719</v>
      </c>
      <c r="AC11" s="24">
        <v>136454</v>
      </c>
    </row>
    <row r="12" spans="1:29" ht="22.5" customHeight="1">
      <c r="A12" s="2" t="s">
        <v>2180</v>
      </c>
      <c r="B12" s="24">
        <v>11</v>
      </c>
      <c r="C12" s="24">
        <v>152</v>
      </c>
      <c r="D12" s="24">
        <f t="shared" si="1"/>
        <v>118</v>
      </c>
      <c r="E12" s="24">
        <f t="shared" si="2"/>
        <v>34</v>
      </c>
      <c r="F12" s="24">
        <v>2</v>
      </c>
      <c r="G12" s="24">
        <v>2</v>
      </c>
      <c r="H12" s="24">
        <v>7</v>
      </c>
      <c r="I12" s="24">
        <v>2</v>
      </c>
      <c r="J12" s="24">
        <v>96</v>
      </c>
      <c r="K12" s="24">
        <v>15</v>
      </c>
      <c r="L12" s="24">
        <v>12</v>
      </c>
      <c r="M12" s="24">
        <v>15</v>
      </c>
      <c r="N12" s="24">
        <v>1</v>
      </c>
      <c r="O12" s="131">
        <v>0</v>
      </c>
      <c r="P12" s="131">
        <v>0</v>
      </c>
      <c r="Q12" s="131">
        <v>0</v>
      </c>
      <c r="R12" s="24">
        <v>1</v>
      </c>
      <c r="S12" s="24">
        <v>1</v>
      </c>
      <c r="T12" s="24">
        <v>59860</v>
      </c>
      <c r="U12" s="24">
        <v>112815</v>
      </c>
      <c r="V12" s="24">
        <v>262469</v>
      </c>
      <c r="W12" s="24">
        <v>216298</v>
      </c>
      <c r="X12" s="24">
        <v>23852</v>
      </c>
      <c r="Y12" s="24">
        <v>22319</v>
      </c>
      <c r="Z12" s="24">
        <v>19711</v>
      </c>
      <c r="AA12" s="131">
        <v>0</v>
      </c>
      <c r="AB12" s="24">
        <f t="shared" si="0"/>
        <v>2608</v>
      </c>
      <c r="AC12" s="24">
        <v>138570</v>
      </c>
    </row>
    <row r="13" spans="1:29" ht="22.5" customHeight="1">
      <c r="A13" s="2" t="s">
        <v>2181</v>
      </c>
      <c r="B13" s="24">
        <v>3</v>
      </c>
      <c r="C13" s="24">
        <v>40</v>
      </c>
      <c r="D13" s="24">
        <f t="shared" si="1"/>
        <v>27</v>
      </c>
      <c r="E13" s="24">
        <f t="shared" si="2"/>
        <v>13</v>
      </c>
      <c r="F13" s="131">
        <v>0</v>
      </c>
      <c r="G13" s="131">
        <v>0</v>
      </c>
      <c r="H13" s="24">
        <v>5</v>
      </c>
      <c r="I13" s="24">
        <v>1</v>
      </c>
      <c r="J13" s="24">
        <v>21</v>
      </c>
      <c r="K13" s="24">
        <v>7</v>
      </c>
      <c r="L13" s="24">
        <v>1</v>
      </c>
      <c r="M13" s="24">
        <v>5</v>
      </c>
      <c r="N13" s="131">
        <v>0</v>
      </c>
      <c r="O13" s="131">
        <v>0</v>
      </c>
      <c r="P13" s="131">
        <v>0</v>
      </c>
      <c r="Q13" s="131">
        <v>0</v>
      </c>
      <c r="R13" s="131">
        <v>0</v>
      </c>
      <c r="S13" s="131">
        <v>0</v>
      </c>
      <c r="T13" s="24">
        <v>11750</v>
      </c>
      <c r="U13" s="24">
        <v>43969</v>
      </c>
      <c r="V13" s="24">
        <v>86889</v>
      </c>
      <c r="W13" s="24">
        <v>85774</v>
      </c>
      <c r="X13" s="131">
        <v>0</v>
      </c>
      <c r="Y13" s="24">
        <v>1115</v>
      </c>
      <c r="Z13" s="131">
        <v>0</v>
      </c>
      <c r="AA13" s="24">
        <v>1115</v>
      </c>
      <c r="AB13" s="24">
        <f t="shared" si="0"/>
        <v>0</v>
      </c>
      <c r="AC13" s="24">
        <v>39741</v>
      </c>
    </row>
    <row r="14" spans="1:29" ht="22.5" customHeight="1">
      <c r="A14" s="2" t="s">
        <v>2182</v>
      </c>
      <c r="B14" s="24">
        <v>23</v>
      </c>
      <c r="C14" s="24">
        <v>317</v>
      </c>
      <c r="D14" s="24">
        <f t="shared" si="1"/>
        <v>198</v>
      </c>
      <c r="E14" s="24">
        <f t="shared" si="2"/>
        <v>119</v>
      </c>
      <c r="F14" s="131">
        <v>0</v>
      </c>
      <c r="G14" s="131">
        <v>0</v>
      </c>
      <c r="H14" s="24">
        <v>27</v>
      </c>
      <c r="I14" s="24">
        <v>10</v>
      </c>
      <c r="J14" s="24">
        <v>138</v>
      </c>
      <c r="K14" s="24">
        <v>31</v>
      </c>
      <c r="L14" s="24">
        <v>27</v>
      </c>
      <c r="M14" s="24">
        <v>77</v>
      </c>
      <c r="N14" s="24">
        <v>6</v>
      </c>
      <c r="O14" s="24">
        <v>1</v>
      </c>
      <c r="P14" s="131">
        <v>0</v>
      </c>
      <c r="Q14" s="131">
        <v>0</v>
      </c>
      <c r="R14" s="24">
        <v>1</v>
      </c>
      <c r="S14" s="24">
        <v>1</v>
      </c>
      <c r="T14" s="24">
        <v>89279</v>
      </c>
      <c r="U14" s="24">
        <v>206708</v>
      </c>
      <c r="V14" s="24">
        <v>396680</v>
      </c>
      <c r="W14" s="24">
        <v>362056</v>
      </c>
      <c r="X14" s="24">
        <v>30361</v>
      </c>
      <c r="Y14" s="24">
        <v>4263</v>
      </c>
      <c r="Z14" s="131">
        <v>0</v>
      </c>
      <c r="AA14" s="131">
        <v>0</v>
      </c>
      <c r="AB14" s="24">
        <f t="shared" si="0"/>
        <v>4263</v>
      </c>
      <c r="AC14" s="24">
        <v>175935</v>
      </c>
    </row>
    <row r="15" spans="1:29" ht="22.5" customHeight="1">
      <c r="A15" s="2" t="s">
        <v>2183</v>
      </c>
      <c r="B15" s="24">
        <v>12</v>
      </c>
      <c r="C15" s="24">
        <v>167</v>
      </c>
      <c r="D15" s="24">
        <f t="shared" si="1"/>
        <v>105</v>
      </c>
      <c r="E15" s="24">
        <f t="shared" si="2"/>
        <v>62</v>
      </c>
      <c r="F15" s="131">
        <v>0</v>
      </c>
      <c r="G15" s="131">
        <v>0</v>
      </c>
      <c r="H15" s="24">
        <v>14</v>
      </c>
      <c r="I15" s="24">
        <v>8</v>
      </c>
      <c r="J15" s="24">
        <v>85</v>
      </c>
      <c r="K15" s="24">
        <v>22</v>
      </c>
      <c r="L15" s="24">
        <v>6</v>
      </c>
      <c r="M15" s="24">
        <v>32</v>
      </c>
      <c r="N15" s="131">
        <v>0</v>
      </c>
      <c r="O15" s="131">
        <v>0</v>
      </c>
      <c r="P15" s="131">
        <v>0</v>
      </c>
      <c r="Q15" s="131">
        <v>0</v>
      </c>
      <c r="R15" s="131">
        <v>0</v>
      </c>
      <c r="S15" s="131">
        <v>0</v>
      </c>
      <c r="T15" s="24">
        <v>55886</v>
      </c>
      <c r="U15" s="24">
        <v>99016</v>
      </c>
      <c r="V15" s="24">
        <v>194307</v>
      </c>
      <c r="W15" s="24">
        <v>189853</v>
      </c>
      <c r="X15" s="24">
        <v>4454</v>
      </c>
      <c r="Y15" s="131">
        <v>0</v>
      </c>
      <c r="Z15" s="131">
        <v>0</v>
      </c>
      <c r="AA15" s="131">
        <v>0</v>
      </c>
      <c r="AB15" s="24">
        <f t="shared" si="0"/>
        <v>0</v>
      </c>
      <c r="AC15" s="24">
        <v>88232</v>
      </c>
    </row>
    <row r="16" spans="1:29" ht="22.5" customHeight="1">
      <c r="A16" s="2" t="s">
        <v>2184</v>
      </c>
      <c r="B16" s="24">
        <v>1</v>
      </c>
      <c r="C16" s="24">
        <v>11</v>
      </c>
      <c r="D16" s="24">
        <f t="shared" si="1"/>
        <v>7</v>
      </c>
      <c r="E16" s="24">
        <f t="shared" si="2"/>
        <v>4</v>
      </c>
      <c r="F16" s="131">
        <v>0</v>
      </c>
      <c r="G16" s="131">
        <v>0</v>
      </c>
      <c r="H16" s="131">
        <v>0</v>
      </c>
      <c r="I16" s="131">
        <v>0</v>
      </c>
      <c r="J16" s="24">
        <v>7</v>
      </c>
      <c r="K16" s="24">
        <v>4</v>
      </c>
      <c r="L16" s="131">
        <v>0</v>
      </c>
      <c r="M16" s="131">
        <v>0</v>
      </c>
      <c r="N16" s="131">
        <v>0</v>
      </c>
      <c r="O16" s="131">
        <v>0</v>
      </c>
      <c r="P16" s="131">
        <v>0</v>
      </c>
      <c r="Q16" s="131">
        <v>0</v>
      </c>
      <c r="R16" s="131">
        <v>0</v>
      </c>
      <c r="S16" s="131">
        <v>0</v>
      </c>
      <c r="T16" s="24" t="s">
        <v>2249</v>
      </c>
      <c r="U16" s="24" t="s">
        <v>2249</v>
      </c>
      <c r="V16" s="24" t="s">
        <v>2249</v>
      </c>
      <c r="W16" s="24" t="s">
        <v>2249</v>
      </c>
      <c r="X16" s="131">
        <v>0</v>
      </c>
      <c r="Y16" s="131">
        <v>0</v>
      </c>
      <c r="Z16" s="131">
        <v>0</v>
      </c>
      <c r="AA16" s="131">
        <v>0</v>
      </c>
      <c r="AB16" s="24">
        <f t="shared" si="0"/>
        <v>0</v>
      </c>
      <c r="AC16" s="24" t="s">
        <v>1902</v>
      </c>
    </row>
    <row r="17" spans="1:29" ht="22.5" customHeight="1">
      <c r="A17" s="2" t="s">
        <v>2185</v>
      </c>
      <c r="B17" s="24">
        <v>1</v>
      </c>
      <c r="C17" s="24">
        <v>13</v>
      </c>
      <c r="D17" s="24">
        <f t="shared" si="1"/>
        <v>10</v>
      </c>
      <c r="E17" s="24">
        <f t="shared" si="2"/>
        <v>3</v>
      </c>
      <c r="F17" s="131">
        <v>0</v>
      </c>
      <c r="G17" s="131">
        <v>0</v>
      </c>
      <c r="H17" s="24">
        <v>1</v>
      </c>
      <c r="I17" s="131">
        <v>0</v>
      </c>
      <c r="J17" s="24">
        <v>7</v>
      </c>
      <c r="K17" s="24">
        <v>3</v>
      </c>
      <c r="L17" s="131">
        <v>0</v>
      </c>
      <c r="M17" s="131">
        <v>0</v>
      </c>
      <c r="N17" s="24">
        <v>2</v>
      </c>
      <c r="O17" s="131">
        <v>0</v>
      </c>
      <c r="P17" s="131">
        <v>0</v>
      </c>
      <c r="Q17" s="131">
        <v>0</v>
      </c>
      <c r="R17" s="131">
        <v>0</v>
      </c>
      <c r="S17" s="131">
        <v>0</v>
      </c>
      <c r="T17" s="24" t="s">
        <v>2249</v>
      </c>
      <c r="U17" s="24" t="s">
        <v>2249</v>
      </c>
      <c r="V17" s="24" t="s">
        <v>2249</v>
      </c>
      <c r="W17" s="24" t="s">
        <v>2249</v>
      </c>
      <c r="X17" s="131">
        <v>0</v>
      </c>
      <c r="Y17" s="24" t="s">
        <v>1902</v>
      </c>
      <c r="Z17" s="131">
        <v>0</v>
      </c>
      <c r="AA17" s="131">
        <v>0</v>
      </c>
      <c r="AB17" s="24" t="s">
        <v>1902</v>
      </c>
      <c r="AC17" s="24" t="s">
        <v>1902</v>
      </c>
    </row>
    <row r="18" spans="1:29" ht="22.5" customHeight="1">
      <c r="A18" s="2" t="s">
        <v>2186</v>
      </c>
      <c r="B18" s="24">
        <v>39</v>
      </c>
      <c r="C18" s="24">
        <v>540</v>
      </c>
      <c r="D18" s="24">
        <f t="shared" si="1"/>
        <v>246</v>
      </c>
      <c r="E18" s="24">
        <f t="shared" si="2"/>
        <v>294</v>
      </c>
      <c r="F18" s="24">
        <v>5</v>
      </c>
      <c r="G18" s="131">
        <v>0</v>
      </c>
      <c r="H18" s="24">
        <v>38</v>
      </c>
      <c r="I18" s="24">
        <v>22</v>
      </c>
      <c r="J18" s="24">
        <v>159</v>
      </c>
      <c r="K18" s="24">
        <v>80</v>
      </c>
      <c r="L18" s="24">
        <v>42</v>
      </c>
      <c r="M18" s="24">
        <v>191</v>
      </c>
      <c r="N18" s="24">
        <v>3</v>
      </c>
      <c r="O18" s="24">
        <v>1</v>
      </c>
      <c r="P18" s="24">
        <v>1</v>
      </c>
      <c r="Q18" s="131">
        <v>0</v>
      </c>
      <c r="R18" s="24">
        <v>8</v>
      </c>
      <c r="S18" s="24">
        <v>12</v>
      </c>
      <c r="T18" s="24">
        <v>142626</v>
      </c>
      <c r="U18" s="24">
        <v>455519</v>
      </c>
      <c r="V18" s="24">
        <v>798746</v>
      </c>
      <c r="W18" s="24">
        <v>693488</v>
      </c>
      <c r="X18" s="24">
        <v>94551</v>
      </c>
      <c r="Y18" s="24">
        <v>10707</v>
      </c>
      <c r="Z18" s="131">
        <v>0</v>
      </c>
      <c r="AA18" s="131">
        <v>0</v>
      </c>
      <c r="AB18" s="24">
        <f t="shared" si="0"/>
        <v>10707</v>
      </c>
      <c r="AC18" s="24">
        <v>317803</v>
      </c>
    </row>
    <row r="19" spans="1:29" ht="22.5" customHeight="1">
      <c r="A19" s="2" t="s">
        <v>2187</v>
      </c>
      <c r="B19" s="24">
        <v>2</v>
      </c>
      <c r="C19" s="24">
        <v>32</v>
      </c>
      <c r="D19" s="24">
        <f t="shared" si="1"/>
        <v>20</v>
      </c>
      <c r="E19" s="24">
        <f t="shared" si="2"/>
        <v>12</v>
      </c>
      <c r="F19" s="131">
        <v>0</v>
      </c>
      <c r="G19" s="131">
        <v>0</v>
      </c>
      <c r="H19" s="131">
        <v>0</v>
      </c>
      <c r="I19" s="131">
        <v>0</v>
      </c>
      <c r="J19" s="24">
        <v>16</v>
      </c>
      <c r="K19" s="24">
        <v>6</v>
      </c>
      <c r="L19" s="24">
        <v>4</v>
      </c>
      <c r="M19" s="24">
        <v>6</v>
      </c>
      <c r="N19" s="131">
        <v>0</v>
      </c>
      <c r="O19" s="131">
        <v>0</v>
      </c>
      <c r="P19" s="131">
        <v>0</v>
      </c>
      <c r="Q19" s="131">
        <v>0</v>
      </c>
      <c r="R19" s="131">
        <v>0</v>
      </c>
      <c r="S19" s="131">
        <v>0</v>
      </c>
      <c r="T19" s="24" t="s">
        <v>2249</v>
      </c>
      <c r="U19" s="24" t="s">
        <v>2249</v>
      </c>
      <c r="V19" s="24" t="s">
        <v>2249</v>
      </c>
      <c r="W19" s="24" t="s">
        <v>2249</v>
      </c>
      <c r="X19" s="24" t="s">
        <v>2250</v>
      </c>
      <c r="Y19" s="24" t="s">
        <v>2251</v>
      </c>
      <c r="Z19" s="131">
        <v>0</v>
      </c>
      <c r="AA19" s="131">
        <v>0</v>
      </c>
      <c r="AB19" s="24" t="s">
        <v>1902</v>
      </c>
      <c r="AC19" s="24" t="s">
        <v>2251</v>
      </c>
    </row>
    <row r="20" spans="1:29" ht="22.5" customHeight="1">
      <c r="A20" s="2" t="s">
        <v>2189</v>
      </c>
      <c r="B20" s="24">
        <v>1</v>
      </c>
      <c r="C20" s="24">
        <v>12</v>
      </c>
      <c r="D20" s="24">
        <f t="shared" si="1"/>
        <v>1</v>
      </c>
      <c r="E20" s="24">
        <f t="shared" si="2"/>
        <v>11</v>
      </c>
      <c r="F20" s="131">
        <v>0</v>
      </c>
      <c r="G20" s="131">
        <v>0</v>
      </c>
      <c r="H20" s="131">
        <v>0</v>
      </c>
      <c r="I20" s="131">
        <v>0</v>
      </c>
      <c r="J20" s="131">
        <v>0</v>
      </c>
      <c r="K20" s="24">
        <v>1</v>
      </c>
      <c r="L20" s="24">
        <v>1</v>
      </c>
      <c r="M20" s="24">
        <v>10</v>
      </c>
      <c r="N20" s="131">
        <v>0</v>
      </c>
      <c r="O20" s="131">
        <v>0</v>
      </c>
      <c r="P20" s="131">
        <v>0</v>
      </c>
      <c r="Q20" s="131">
        <v>0</v>
      </c>
      <c r="R20" s="131">
        <v>0</v>
      </c>
      <c r="S20" s="131">
        <v>0</v>
      </c>
      <c r="T20" s="24" t="s">
        <v>2249</v>
      </c>
      <c r="U20" s="24" t="s">
        <v>2249</v>
      </c>
      <c r="V20" s="24" t="s">
        <v>2249</v>
      </c>
      <c r="W20" s="24" t="s">
        <v>2249</v>
      </c>
      <c r="X20" s="131">
        <v>0</v>
      </c>
      <c r="Y20" s="131">
        <v>0</v>
      </c>
      <c r="Z20" s="131">
        <v>0</v>
      </c>
      <c r="AA20" s="131">
        <v>0</v>
      </c>
      <c r="AB20" s="24">
        <f t="shared" si="0"/>
        <v>0</v>
      </c>
      <c r="AC20" s="24" t="s">
        <v>2252</v>
      </c>
    </row>
    <row r="21" spans="1:29" ht="22.5" customHeight="1">
      <c r="A21" s="2" t="s">
        <v>2191</v>
      </c>
      <c r="B21" s="24">
        <v>25</v>
      </c>
      <c r="C21" s="24">
        <v>350</v>
      </c>
      <c r="D21" s="24">
        <f t="shared" si="1"/>
        <v>301</v>
      </c>
      <c r="E21" s="24">
        <f t="shared" si="2"/>
        <v>49</v>
      </c>
      <c r="F21" s="131">
        <v>0</v>
      </c>
      <c r="G21" s="131">
        <v>0</v>
      </c>
      <c r="H21" s="24">
        <v>22</v>
      </c>
      <c r="I21" s="24">
        <v>3</v>
      </c>
      <c r="J21" s="24">
        <v>216</v>
      </c>
      <c r="K21" s="24">
        <v>23</v>
      </c>
      <c r="L21" s="24">
        <v>56</v>
      </c>
      <c r="M21" s="24">
        <v>22</v>
      </c>
      <c r="N21" s="24">
        <v>12</v>
      </c>
      <c r="O21" s="24">
        <v>1</v>
      </c>
      <c r="P21" s="24">
        <v>5</v>
      </c>
      <c r="Q21" s="131">
        <v>0</v>
      </c>
      <c r="R21" s="24">
        <v>8</v>
      </c>
      <c r="S21" s="131">
        <v>0</v>
      </c>
      <c r="T21" s="24">
        <v>125669</v>
      </c>
      <c r="U21" s="24">
        <v>311161</v>
      </c>
      <c r="V21" s="24">
        <v>687421</v>
      </c>
      <c r="W21" s="24">
        <v>584423</v>
      </c>
      <c r="X21" s="24">
        <v>1270</v>
      </c>
      <c r="Y21" s="24">
        <v>101728</v>
      </c>
      <c r="Z21" s="131">
        <v>0</v>
      </c>
      <c r="AA21" s="24">
        <v>468</v>
      </c>
      <c r="AB21" s="24">
        <f t="shared" si="0"/>
        <v>101260</v>
      </c>
      <c r="AC21" s="24">
        <v>348389</v>
      </c>
    </row>
    <row r="22" spans="1:29" ht="22.5" customHeight="1">
      <c r="A22" s="2" t="s">
        <v>2192</v>
      </c>
      <c r="B22" s="24">
        <v>4</v>
      </c>
      <c r="C22" s="24">
        <v>63</v>
      </c>
      <c r="D22" s="24">
        <f t="shared" si="1"/>
        <v>48</v>
      </c>
      <c r="E22" s="24">
        <f t="shared" si="2"/>
        <v>15</v>
      </c>
      <c r="F22" s="131">
        <v>0</v>
      </c>
      <c r="G22" s="131">
        <v>0</v>
      </c>
      <c r="H22" s="24">
        <v>7</v>
      </c>
      <c r="I22" s="24">
        <v>3</v>
      </c>
      <c r="J22" s="24">
        <v>39</v>
      </c>
      <c r="K22" s="24">
        <v>6</v>
      </c>
      <c r="L22" s="24">
        <v>2</v>
      </c>
      <c r="M22" s="24">
        <v>6</v>
      </c>
      <c r="N22" s="131">
        <v>0</v>
      </c>
      <c r="O22" s="131">
        <v>0</v>
      </c>
      <c r="P22" s="131">
        <v>0</v>
      </c>
      <c r="Q22" s="131">
        <v>0</v>
      </c>
      <c r="R22" s="131">
        <v>0</v>
      </c>
      <c r="S22" s="24">
        <v>1</v>
      </c>
      <c r="T22" s="24">
        <v>22388</v>
      </c>
      <c r="U22" s="24">
        <v>100133</v>
      </c>
      <c r="V22" s="24">
        <v>143220</v>
      </c>
      <c r="W22" s="24">
        <v>143148</v>
      </c>
      <c r="X22" s="24">
        <v>72</v>
      </c>
      <c r="Y22" s="131">
        <v>0</v>
      </c>
      <c r="Z22" s="131">
        <v>0</v>
      </c>
      <c r="AA22" s="131">
        <v>0</v>
      </c>
      <c r="AB22" s="24">
        <f t="shared" si="0"/>
        <v>0</v>
      </c>
      <c r="AC22" s="24">
        <v>39895</v>
      </c>
    </row>
    <row r="23" spans="1:29" ht="22.5" customHeight="1">
      <c r="A23" s="2" t="s">
        <v>2193</v>
      </c>
      <c r="B23" s="24">
        <v>4</v>
      </c>
      <c r="C23" s="24">
        <v>54</v>
      </c>
      <c r="D23" s="24">
        <f t="shared" si="1"/>
        <v>39</v>
      </c>
      <c r="E23" s="24">
        <f t="shared" si="2"/>
        <v>15</v>
      </c>
      <c r="F23" s="131">
        <v>0</v>
      </c>
      <c r="G23" s="131">
        <v>0</v>
      </c>
      <c r="H23" s="24">
        <v>6</v>
      </c>
      <c r="I23" s="24">
        <v>3</v>
      </c>
      <c r="J23" s="24">
        <v>26</v>
      </c>
      <c r="K23" s="24">
        <v>6</v>
      </c>
      <c r="L23" s="24">
        <v>5</v>
      </c>
      <c r="M23" s="24">
        <v>5</v>
      </c>
      <c r="N23" s="24">
        <v>2</v>
      </c>
      <c r="O23" s="24">
        <v>1</v>
      </c>
      <c r="P23" s="131">
        <v>0</v>
      </c>
      <c r="Q23" s="131">
        <v>0</v>
      </c>
      <c r="R23" s="131">
        <v>0</v>
      </c>
      <c r="S23" s="24">
        <v>2</v>
      </c>
      <c r="T23" s="24">
        <v>15164</v>
      </c>
      <c r="U23" s="24">
        <v>16172</v>
      </c>
      <c r="V23" s="24">
        <v>98020</v>
      </c>
      <c r="W23" s="24">
        <v>19720</v>
      </c>
      <c r="X23" s="24">
        <v>18168</v>
      </c>
      <c r="Y23" s="24">
        <v>60132</v>
      </c>
      <c r="Z23" s="131">
        <v>0</v>
      </c>
      <c r="AA23" s="131">
        <v>0</v>
      </c>
      <c r="AB23" s="24">
        <f t="shared" si="0"/>
        <v>60132</v>
      </c>
      <c r="AC23" s="24">
        <v>75786</v>
      </c>
    </row>
    <row r="24" spans="1:29" ht="22.5" customHeight="1">
      <c r="A24" s="2" t="s">
        <v>2194</v>
      </c>
      <c r="B24" s="24">
        <v>44</v>
      </c>
      <c r="C24" s="24">
        <v>585</v>
      </c>
      <c r="D24" s="24">
        <f t="shared" si="1"/>
        <v>384</v>
      </c>
      <c r="E24" s="24">
        <f t="shared" si="2"/>
        <v>201</v>
      </c>
      <c r="F24" s="24">
        <v>1</v>
      </c>
      <c r="G24" s="24">
        <v>2</v>
      </c>
      <c r="H24" s="24">
        <v>46</v>
      </c>
      <c r="I24" s="24">
        <v>22</v>
      </c>
      <c r="J24" s="24">
        <v>272</v>
      </c>
      <c r="K24" s="24">
        <v>66</v>
      </c>
      <c r="L24" s="24">
        <v>58</v>
      </c>
      <c r="M24" s="24">
        <v>110</v>
      </c>
      <c r="N24" s="24">
        <v>7</v>
      </c>
      <c r="O24" s="24">
        <v>1</v>
      </c>
      <c r="P24" s="131">
        <v>0</v>
      </c>
      <c r="Q24" s="131">
        <v>0</v>
      </c>
      <c r="R24" s="131">
        <v>0</v>
      </c>
      <c r="S24" s="24">
        <v>1</v>
      </c>
      <c r="T24" s="24">
        <v>184946</v>
      </c>
      <c r="U24" s="24">
        <v>484768</v>
      </c>
      <c r="V24" s="24">
        <v>911176</v>
      </c>
      <c r="W24" s="24">
        <v>718654</v>
      </c>
      <c r="X24" s="24">
        <v>145126</v>
      </c>
      <c r="Y24" s="24">
        <v>47396</v>
      </c>
      <c r="Z24" s="24">
        <v>338</v>
      </c>
      <c r="AA24" s="131">
        <v>0</v>
      </c>
      <c r="AB24" s="24">
        <f t="shared" si="0"/>
        <v>47058</v>
      </c>
      <c r="AC24" s="24">
        <v>395061</v>
      </c>
    </row>
    <row r="25" spans="1:29" ht="22.5" customHeight="1">
      <c r="A25" s="2" t="s">
        <v>2195</v>
      </c>
      <c r="B25" s="24">
        <v>8</v>
      </c>
      <c r="C25" s="24">
        <v>101</v>
      </c>
      <c r="D25" s="24">
        <f t="shared" si="1"/>
        <v>65</v>
      </c>
      <c r="E25" s="24">
        <f t="shared" si="2"/>
        <v>36</v>
      </c>
      <c r="F25" s="131">
        <v>0</v>
      </c>
      <c r="G25" s="24">
        <v>1</v>
      </c>
      <c r="H25" s="24">
        <v>7</v>
      </c>
      <c r="I25" s="24">
        <v>5</v>
      </c>
      <c r="J25" s="24">
        <v>49</v>
      </c>
      <c r="K25" s="24">
        <v>14</v>
      </c>
      <c r="L25" s="24">
        <v>9</v>
      </c>
      <c r="M25" s="24">
        <v>16</v>
      </c>
      <c r="N25" s="131">
        <v>0</v>
      </c>
      <c r="O25" s="131">
        <v>0</v>
      </c>
      <c r="P25" s="131">
        <v>0</v>
      </c>
      <c r="Q25" s="131">
        <v>0</v>
      </c>
      <c r="R25" s="131">
        <v>0</v>
      </c>
      <c r="S25" s="131">
        <v>0</v>
      </c>
      <c r="T25" s="24">
        <v>39311</v>
      </c>
      <c r="U25" s="24">
        <v>76554</v>
      </c>
      <c r="V25" s="24">
        <v>138592</v>
      </c>
      <c r="W25" s="24">
        <v>95848</v>
      </c>
      <c r="X25" s="24">
        <v>37792</v>
      </c>
      <c r="Y25" s="24">
        <v>4952</v>
      </c>
      <c r="Z25" s="131">
        <v>0</v>
      </c>
      <c r="AA25" s="131">
        <v>0</v>
      </c>
      <c r="AB25" s="24">
        <f t="shared" si="0"/>
        <v>4952</v>
      </c>
      <c r="AC25" s="24">
        <v>57442</v>
      </c>
    </row>
    <row r="26" spans="1:29" ht="22.5" customHeight="1">
      <c r="A26" s="2" t="s">
        <v>2196</v>
      </c>
      <c r="B26" s="24">
        <v>31</v>
      </c>
      <c r="C26" s="24">
        <v>440</v>
      </c>
      <c r="D26" s="24">
        <f t="shared" si="1"/>
        <v>337</v>
      </c>
      <c r="E26" s="24">
        <f t="shared" si="2"/>
        <v>103</v>
      </c>
      <c r="F26" s="24">
        <v>1</v>
      </c>
      <c r="G26" s="131">
        <v>0</v>
      </c>
      <c r="H26" s="24">
        <v>53</v>
      </c>
      <c r="I26" s="24">
        <v>25</v>
      </c>
      <c r="J26" s="24">
        <v>254</v>
      </c>
      <c r="K26" s="24">
        <v>33</v>
      </c>
      <c r="L26" s="24">
        <v>29</v>
      </c>
      <c r="M26" s="24">
        <v>44</v>
      </c>
      <c r="N26" s="131">
        <v>0</v>
      </c>
      <c r="O26" s="24">
        <v>1</v>
      </c>
      <c r="P26" s="131">
        <v>0</v>
      </c>
      <c r="Q26" s="131">
        <v>0</v>
      </c>
      <c r="R26" s="131">
        <v>0</v>
      </c>
      <c r="S26" s="131">
        <v>0</v>
      </c>
      <c r="T26" s="24">
        <v>163643</v>
      </c>
      <c r="U26" s="24">
        <v>184607</v>
      </c>
      <c r="V26" s="24">
        <v>614844</v>
      </c>
      <c r="W26" s="24">
        <v>496518</v>
      </c>
      <c r="X26" s="24">
        <v>118043</v>
      </c>
      <c r="Y26" s="24">
        <v>283</v>
      </c>
      <c r="Z26" s="131">
        <v>0</v>
      </c>
      <c r="AA26" s="131">
        <v>0</v>
      </c>
      <c r="AB26" s="24">
        <f t="shared" si="0"/>
        <v>283</v>
      </c>
      <c r="AC26" s="24">
        <v>399913</v>
      </c>
    </row>
    <row r="27" spans="1:29" ht="22.5" customHeight="1">
      <c r="A27" s="2" t="s">
        <v>2197</v>
      </c>
      <c r="B27" s="24">
        <v>11</v>
      </c>
      <c r="C27" s="24">
        <v>142</v>
      </c>
      <c r="D27" s="24">
        <f t="shared" si="1"/>
        <v>65</v>
      </c>
      <c r="E27" s="24">
        <f t="shared" si="2"/>
        <v>77</v>
      </c>
      <c r="F27" s="24">
        <v>1</v>
      </c>
      <c r="G27" s="131">
        <v>0</v>
      </c>
      <c r="H27" s="24">
        <v>9</v>
      </c>
      <c r="I27" s="24">
        <v>7</v>
      </c>
      <c r="J27" s="24">
        <v>43</v>
      </c>
      <c r="K27" s="24">
        <v>11</v>
      </c>
      <c r="L27" s="24">
        <v>10</v>
      </c>
      <c r="M27" s="24">
        <v>54</v>
      </c>
      <c r="N27" s="24">
        <v>2</v>
      </c>
      <c r="O27" s="24">
        <v>5</v>
      </c>
      <c r="P27" s="131">
        <v>0</v>
      </c>
      <c r="Q27" s="131">
        <v>0</v>
      </c>
      <c r="R27" s="131">
        <v>0</v>
      </c>
      <c r="S27" s="131">
        <v>0</v>
      </c>
      <c r="T27" s="24">
        <v>43182</v>
      </c>
      <c r="U27" s="24">
        <v>132156</v>
      </c>
      <c r="V27" s="24">
        <v>224414</v>
      </c>
      <c r="W27" s="24">
        <v>145714</v>
      </c>
      <c r="X27" s="24">
        <v>77620</v>
      </c>
      <c r="Y27" s="24">
        <v>1080</v>
      </c>
      <c r="Z27" s="131">
        <v>0</v>
      </c>
      <c r="AA27" s="24">
        <v>1080</v>
      </c>
      <c r="AB27" s="24">
        <f t="shared" si="0"/>
        <v>0</v>
      </c>
      <c r="AC27" s="24">
        <v>85488</v>
      </c>
    </row>
    <row r="28" spans="1:29" ht="22.5" customHeight="1">
      <c r="A28" s="2" t="s">
        <v>2198</v>
      </c>
      <c r="B28" s="24">
        <v>26</v>
      </c>
      <c r="C28" s="24">
        <v>351</v>
      </c>
      <c r="D28" s="24">
        <f t="shared" si="1"/>
        <v>126</v>
      </c>
      <c r="E28" s="24">
        <f t="shared" si="2"/>
        <v>225</v>
      </c>
      <c r="F28" s="24">
        <v>2</v>
      </c>
      <c r="G28" s="24">
        <v>1</v>
      </c>
      <c r="H28" s="24">
        <v>21</v>
      </c>
      <c r="I28" s="24">
        <v>14</v>
      </c>
      <c r="J28" s="24">
        <v>85</v>
      </c>
      <c r="K28" s="24">
        <v>41</v>
      </c>
      <c r="L28" s="24">
        <v>15</v>
      </c>
      <c r="M28" s="24">
        <v>166</v>
      </c>
      <c r="N28" s="24">
        <v>4</v>
      </c>
      <c r="O28" s="24">
        <v>3</v>
      </c>
      <c r="P28" s="24">
        <v>1</v>
      </c>
      <c r="Q28" s="131">
        <v>0</v>
      </c>
      <c r="R28" s="131">
        <v>0</v>
      </c>
      <c r="S28" s="24">
        <v>2</v>
      </c>
      <c r="T28" s="24">
        <v>90639</v>
      </c>
      <c r="U28" s="24">
        <v>96604</v>
      </c>
      <c r="V28" s="24">
        <v>297063</v>
      </c>
      <c r="W28" s="24">
        <v>123984</v>
      </c>
      <c r="X28" s="24">
        <v>155477</v>
      </c>
      <c r="Y28" s="24">
        <v>17602</v>
      </c>
      <c r="Z28" s="131">
        <v>0</v>
      </c>
      <c r="AA28" s="131">
        <v>0</v>
      </c>
      <c r="AB28" s="24">
        <f t="shared" si="0"/>
        <v>17602</v>
      </c>
      <c r="AC28" s="24">
        <v>185867</v>
      </c>
    </row>
    <row r="29" spans="1:29" ht="22.5" customHeight="1">
      <c r="A29" s="2" t="s">
        <v>2199</v>
      </c>
      <c r="B29" s="24">
        <v>22</v>
      </c>
      <c r="C29" s="24">
        <v>310</v>
      </c>
      <c r="D29" s="24">
        <f t="shared" si="1"/>
        <v>195</v>
      </c>
      <c r="E29" s="24">
        <f t="shared" si="2"/>
        <v>115</v>
      </c>
      <c r="F29" s="24">
        <v>2</v>
      </c>
      <c r="G29" s="24">
        <v>1</v>
      </c>
      <c r="H29" s="24">
        <v>22</v>
      </c>
      <c r="I29" s="24">
        <v>8</v>
      </c>
      <c r="J29" s="24">
        <v>141</v>
      </c>
      <c r="K29" s="24">
        <v>36</v>
      </c>
      <c r="L29" s="24">
        <v>26</v>
      </c>
      <c r="M29" s="24">
        <v>62</v>
      </c>
      <c r="N29" s="24">
        <v>4</v>
      </c>
      <c r="O29" s="24">
        <v>8</v>
      </c>
      <c r="P29" s="131">
        <v>0</v>
      </c>
      <c r="Q29" s="131">
        <v>0</v>
      </c>
      <c r="R29" s="131">
        <v>0</v>
      </c>
      <c r="S29" s="24">
        <v>2</v>
      </c>
      <c r="T29" s="24">
        <v>93353</v>
      </c>
      <c r="U29" s="24">
        <v>171419</v>
      </c>
      <c r="V29" s="24">
        <v>401616</v>
      </c>
      <c r="W29" s="24">
        <v>336274</v>
      </c>
      <c r="X29" s="24">
        <v>34788</v>
      </c>
      <c r="Y29" s="24">
        <v>30554</v>
      </c>
      <c r="Z29" s="131">
        <v>0</v>
      </c>
      <c r="AA29" s="24">
        <v>30554</v>
      </c>
      <c r="AB29" s="24">
        <f t="shared" si="0"/>
        <v>0</v>
      </c>
      <c r="AC29" s="24">
        <v>213166</v>
      </c>
    </row>
    <row r="30" spans="1:29" ht="22.5" customHeight="1">
      <c r="A30" s="2" t="s">
        <v>2200</v>
      </c>
      <c r="B30" s="24">
        <v>5</v>
      </c>
      <c r="C30" s="24">
        <v>72</v>
      </c>
      <c r="D30" s="24">
        <f t="shared" si="1"/>
        <v>40</v>
      </c>
      <c r="E30" s="24">
        <f t="shared" si="2"/>
        <v>32</v>
      </c>
      <c r="F30" s="131">
        <v>0</v>
      </c>
      <c r="G30" s="131">
        <v>0</v>
      </c>
      <c r="H30" s="24">
        <v>5</v>
      </c>
      <c r="I30" s="131">
        <v>0</v>
      </c>
      <c r="J30" s="24">
        <v>29</v>
      </c>
      <c r="K30" s="24">
        <v>3</v>
      </c>
      <c r="L30" s="24">
        <v>6</v>
      </c>
      <c r="M30" s="24">
        <v>29</v>
      </c>
      <c r="N30" s="131">
        <v>0</v>
      </c>
      <c r="O30" s="131">
        <v>0</v>
      </c>
      <c r="P30" s="131">
        <v>0</v>
      </c>
      <c r="Q30" s="131">
        <v>0</v>
      </c>
      <c r="R30" s="131">
        <v>0</v>
      </c>
      <c r="S30" s="131">
        <v>0</v>
      </c>
      <c r="T30" s="24">
        <v>22207</v>
      </c>
      <c r="U30" s="24">
        <v>66230</v>
      </c>
      <c r="V30" s="24">
        <v>156000</v>
      </c>
      <c r="W30" s="24">
        <v>149776</v>
      </c>
      <c r="X30" s="24">
        <v>5998</v>
      </c>
      <c r="Y30" s="24">
        <v>226</v>
      </c>
      <c r="Z30" s="131">
        <v>0</v>
      </c>
      <c r="AA30" s="24">
        <v>204</v>
      </c>
      <c r="AB30" s="24">
        <f t="shared" si="0"/>
        <v>22</v>
      </c>
      <c r="AC30" s="24">
        <v>83120</v>
      </c>
    </row>
    <row r="31" spans="1:29" ht="22.5" customHeight="1">
      <c r="A31" s="2" t="s">
        <v>2201</v>
      </c>
      <c r="B31" s="24">
        <v>19</v>
      </c>
      <c r="C31" s="24">
        <v>256</v>
      </c>
      <c r="D31" s="24">
        <f t="shared" si="1"/>
        <v>170</v>
      </c>
      <c r="E31" s="24">
        <f t="shared" si="2"/>
        <v>86</v>
      </c>
      <c r="F31" s="24">
        <v>1</v>
      </c>
      <c r="G31" s="131">
        <v>0</v>
      </c>
      <c r="H31" s="24">
        <v>19</v>
      </c>
      <c r="I31" s="24">
        <v>11</v>
      </c>
      <c r="J31" s="24">
        <v>126</v>
      </c>
      <c r="K31" s="24">
        <v>29</v>
      </c>
      <c r="L31" s="24">
        <v>26</v>
      </c>
      <c r="M31" s="24">
        <v>46</v>
      </c>
      <c r="N31" s="131">
        <v>0</v>
      </c>
      <c r="O31" s="131">
        <v>0</v>
      </c>
      <c r="P31" s="24">
        <v>2</v>
      </c>
      <c r="Q31" s="131">
        <v>0</v>
      </c>
      <c r="R31" s="24">
        <v>1</v>
      </c>
      <c r="S31" s="131">
        <v>0</v>
      </c>
      <c r="T31" s="24">
        <v>73333</v>
      </c>
      <c r="U31" s="24">
        <v>74170</v>
      </c>
      <c r="V31" s="24">
        <v>218498</v>
      </c>
      <c r="W31" s="24">
        <v>107625</v>
      </c>
      <c r="X31" s="24">
        <v>110676</v>
      </c>
      <c r="Y31" s="24">
        <v>197</v>
      </c>
      <c r="Z31" s="131">
        <v>0</v>
      </c>
      <c r="AA31" s="24">
        <v>64</v>
      </c>
      <c r="AB31" s="24">
        <f>Y31-Z31-AA31</f>
        <v>133</v>
      </c>
      <c r="AC31" s="24">
        <v>133636</v>
      </c>
    </row>
    <row r="32" spans="1:29" ht="22.5" customHeight="1" thickBot="1">
      <c r="A32" s="3" t="s">
        <v>2203</v>
      </c>
      <c r="B32" s="25">
        <v>44</v>
      </c>
      <c r="C32" s="25">
        <v>558</v>
      </c>
      <c r="D32" s="25">
        <f t="shared" si="1"/>
        <v>286</v>
      </c>
      <c r="E32" s="25">
        <f t="shared" si="2"/>
        <v>272</v>
      </c>
      <c r="F32" s="132">
        <v>0</v>
      </c>
      <c r="G32" s="132">
        <v>0</v>
      </c>
      <c r="H32" s="25">
        <v>48</v>
      </c>
      <c r="I32" s="25">
        <v>24</v>
      </c>
      <c r="J32" s="25">
        <v>215</v>
      </c>
      <c r="K32" s="25">
        <v>127</v>
      </c>
      <c r="L32" s="25">
        <v>24</v>
      </c>
      <c r="M32" s="25">
        <v>122</v>
      </c>
      <c r="N32" s="132">
        <v>0</v>
      </c>
      <c r="O32" s="132">
        <v>0</v>
      </c>
      <c r="P32" s="25">
        <v>1</v>
      </c>
      <c r="Q32" s="25">
        <v>1</v>
      </c>
      <c r="R32" s="25">
        <v>1</v>
      </c>
      <c r="S32" s="25">
        <v>1</v>
      </c>
      <c r="T32" s="25">
        <v>167290</v>
      </c>
      <c r="U32" s="25">
        <v>501959</v>
      </c>
      <c r="V32" s="25">
        <v>888781</v>
      </c>
      <c r="W32" s="25">
        <v>750830</v>
      </c>
      <c r="X32" s="25">
        <v>92231</v>
      </c>
      <c r="Y32" s="25">
        <v>45720</v>
      </c>
      <c r="Z32" s="132">
        <v>0</v>
      </c>
      <c r="AA32" s="25">
        <v>3842</v>
      </c>
      <c r="AB32" s="25">
        <f t="shared" si="0"/>
        <v>41878</v>
      </c>
      <c r="AC32" s="25">
        <v>358868</v>
      </c>
    </row>
  </sheetData>
  <sheetProtection/>
  <mergeCells count="21">
    <mergeCell ref="C2:S2"/>
    <mergeCell ref="F3:O3"/>
    <mergeCell ref="P3:Q3"/>
    <mergeCell ref="R3:S3"/>
    <mergeCell ref="P6:Q6"/>
    <mergeCell ref="Y3:AB3"/>
    <mergeCell ref="C4:E4"/>
    <mergeCell ref="F4:G4"/>
    <mergeCell ref="H4:I4"/>
    <mergeCell ref="J4:M4"/>
    <mergeCell ref="C6:E6"/>
    <mergeCell ref="F6:G6"/>
    <mergeCell ref="J6:K6"/>
    <mergeCell ref="L6:M6"/>
    <mergeCell ref="N6:O6"/>
    <mergeCell ref="N4:O4"/>
    <mergeCell ref="R6:S6"/>
    <mergeCell ref="P4:Q4"/>
    <mergeCell ref="R4:S4"/>
    <mergeCell ref="C5:E5"/>
    <mergeCell ref="R5:S5"/>
  </mergeCells>
  <printOptions horizontalCentered="1"/>
  <pageMargins left="0.5905511811023623" right="0.5905511811023623" top="0.984251968503937" bottom="0.984251968503937" header="0.5118110236220472" footer="0.5118110236220472"/>
  <pageSetup fitToHeight="1" fitToWidth="1" horizontalDpi="600" verticalDpi="600" orientation="landscape" paperSize="9" scale="6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9"/>
    <pageSetUpPr fitToPage="1"/>
  </sheetPr>
  <dimension ref="A1:AC32"/>
  <sheetViews>
    <sheetView zoomScaleSheetLayoutView="70" zoomScalePageLayoutView="0" workbookViewId="0" topLeftCell="A1">
      <pane xSplit="1" ySplit="7" topLeftCell="B23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A1" sqref="A1:IV16384"/>
    </sheetView>
  </sheetViews>
  <sheetFormatPr defaultColWidth="9.00390625" defaultRowHeight="13.5"/>
  <cols>
    <col min="1" max="1" width="10.625" style="33" customWidth="1"/>
    <col min="2" max="9" width="6.625" style="33" customWidth="1"/>
    <col min="10" max="19" width="5.625" style="33" customWidth="1"/>
    <col min="20" max="25" width="10.625" style="33" customWidth="1"/>
    <col min="26" max="27" width="9.625" style="33" customWidth="1"/>
    <col min="28" max="28" width="9.00390625" style="33" customWidth="1"/>
    <col min="29" max="29" width="10.625" style="33" customWidth="1"/>
    <col min="30" max="16384" width="9.00390625" style="33" customWidth="1"/>
  </cols>
  <sheetData>
    <row r="1" spans="1:29" ht="19.5" thickBot="1">
      <c r="A1" s="180" t="s">
        <v>2214</v>
      </c>
      <c r="B1" s="181"/>
      <c r="C1" s="181"/>
      <c r="D1" s="181"/>
      <c r="E1" s="181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AC1" s="43" t="s">
        <v>2213</v>
      </c>
    </row>
    <row r="2" spans="1:29" ht="15" customHeight="1">
      <c r="A2" s="4"/>
      <c r="B2" s="5"/>
      <c r="C2" s="285" t="s">
        <v>1329</v>
      </c>
      <c r="D2" s="286"/>
      <c r="E2" s="286"/>
      <c r="F2" s="286"/>
      <c r="G2" s="286"/>
      <c r="H2" s="286"/>
      <c r="I2" s="286"/>
      <c r="J2" s="286"/>
      <c r="K2" s="286"/>
      <c r="L2" s="286"/>
      <c r="M2" s="286"/>
      <c r="N2" s="286"/>
      <c r="O2" s="286"/>
      <c r="P2" s="286"/>
      <c r="Q2" s="286"/>
      <c r="R2" s="286"/>
      <c r="S2" s="287"/>
      <c r="T2" s="5"/>
      <c r="U2" s="5"/>
      <c r="V2" s="6" t="s">
        <v>1301</v>
      </c>
      <c r="W2" s="7"/>
      <c r="X2" s="7"/>
      <c r="Y2" s="7"/>
      <c r="Z2" s="7"/>
      <c r="AA2" s="7"/>
      <c r="AB2" s="8"/>
      <c r="AC2" s="9"/>
    </row>
    <row r="3" spans="1:29" ht="15" customHeight="1">
      <c r="A3" s="2"/>
      <c r="B3" s="10"/>
      <c r="C3" s="145"/>
      <c r="D3" s="146"/>
      <c r="E3" s="1"/>
      <c r="F3" s="275" t="s">
        <v>2129</v>
      </c>
      <c r="G3" s="276"/>
      <c r="H3" s="276"/>
      <c r="I3" s="276"/>
      <c r="J3" s="276"/>
      <c r="K3" s="276"/>
      <c r="L3" s="276"/>
      <c r="M3" s="276"/>
      <c r="N3" s="276"/>
      <c r="O3" s="277"/>
      <c r="P3" s="278" t="s">
        <v>2130</v>
      </c>
      <c r="Q3" s="278"/>
      <c r="R3" s="272"/>
      <c r="S3" s="274"/>
      <c r="T3" s="11"/>
      <c r="U3" s="11"/>
      <c r="V3" s="12"/>
      <c r="W3" s="12"/>
      <c r="X3" s="12"/>
      <c r="Y3" s="278" t="s">
        <v>1355</v>
      </c>
      <c r="Z3" s="278"/>
      <c r="AA3" s="278"/>
      <c r="AB3" s="278"/>
      <c r="AC3" s="10" t="s">
        <v>1349</v>
      </c>
    </row>
    <row r="4" spans="1:29" ht="15" customHeight="1">
      <c r="A4" s="13" t="s">
        <v>1307</v>
      </c>
      <c r="B4" s="10" t="s">
        <v>1300</v>
      </c>
      <c r="C4" s="272" t="s">
        <v>1330</v>
      </c>
      <c r="D4" s="273"/>
      <c r="E4" s="274"/>
      <c r="F4" s="282" t="s">
        <v>1347</v>
      </c>
      <c r="G4" s="283"/>
      <c r="H4" s="282" t="s">
        <v>1976</v>
      </c>
      <c r="I4" s="284"/>
      <c r="J4" s="275" t="s">
        <v>1974</v>
      </c>
      <c r="K4" s="276"/>
      <c r="L4" s="276"/>
      <c r="M4" s="277"/>
      <c r="N4" s="279" t="s">
        <v>1333</v>
      </c>
      <c r="O4" s="280"/>
      <c r="P4" s="282" t="s">
        <v>1977</v>
      </c>
      <c r="Q4" s="283"/>
      <c r="R4" s="264" t="s">
        <v>1331</v>
      </c>
      <c r="S4" s="265"/>
      <c r="T4" s="11" t="s">
        <v>1302</v>
      </c>
      <c r="U4" s="11" t="s">
        <v>1303</v>
      </c>
      <c r="V4" s="11" t="s">
        <v>1309</v>
      </c>
      <c r="W4" s="11" t="s">
        <v>1304</v>
      </c>
      <c r="X4" s="11" t="s">
        <v>1305</v>
      </c>
      <c r="Y4" s="11"/>
      <c r="Z4" s="11"/>
      <c r="AA4" s="11"/>
      <c r="AB4" s="11"/>
      <c r="AC4" s="10" t="s">
        <v>1312</v>
      </c>
    </row>
    <row r="5" spans="1:29" ht="15" customHeight="1">
      <c r="A5" s="13"/>
      <c r="B5" s="10" t="s">
        <v>1308</v>
      </c>
      <c r="C5" s="272" t="s">
        <v>2131</v>
      </c>
      <c r="D5" s="273"/>
      <c r="E5" s="274"/>
      <c r="F5" s="14"/>
      <c r="G5" s="2"/>
      <c r="H5" s="101"/>
      <c r="I5" s="101"/>
      <c r="J5" s="145"/>
      <c r="K5" s="146"/>
      <c r="L5" s="145"/>
      <c r="M5" s="1"/>
      <c r="N5" s="101"/>
      <c r="O5" s="2"/>
      <c r="P5" s="14"/>
      <c r="Q5" s="2"/>
      <c r="R5" s="264" t="s">
        <v>1332</v>
      </c>
      <c r="S5" s="265"/>
      <c r="T5" s="11" t="s">
        <v>1310</v>
      </c>
      <c r="U5" s="11" t="s">
        <v>1311</v>
      </c>
      <c r="V5" s="11"/>
      <c r="W5" s="11" t="s">
        <v>1315</v>
      </c>
      <c r="X5" s="11" t="s">
        <v>1316</v>
      </c>
      <c r="Y5" s="11" t="s">
        <v>1339</v>
      </c>
      <c r="Z5" s="11" t="s">
        <v>1354</v>
      </c>
      <c r="AA5" s="11" t="s">
        <v>1306</v>
      </c>
      <c r="AB5" s="11" t="s">
        <v>1355</v>
      </c>
      <c r="AC5" s="15"/>
    </row>
    <row r="6" spans="1:29" ht="15" customHeight="1">
      <c r="A6" s="13"/>
      <c r="B6" s="10"/>
      <c r="C6" s="270"/>
      <c r="D6" s="281"/>
      <c r="E6" s="271"/>
      <c r="F6" s="268" t="s">
        <v>1348</v>
      </c>
      <c r="G6" s="269"/>
      <c r="H6" s="148"/>
      <c r="I6" s="148"/>
      <c r="J6" s="268" t="s">
        <v>1335</v>
      </c>
      <c r="K6" s="269"/>
      <c r="L6" s="268" t="s">
        <v>1336</v>
      </c>
      <c r="M6" s="269"/>
      <c r="N6" s="270" t="s">
        <v>1337</v>
      </c>
      <c r="O6" s="271"/>
      <c r="P6" s="268"/>
      <c r="Q6" s="269"/>
      <c r="R6" s="266"/>
      <c r="S6" s="267"/>
      <c r="T6" s="11"/>
      <c r="U6" s="11"/>
      <c r="V6" s="11"/>
      <c r="W6" s="11"/>
      <c r="X6" s="11"/>
      <c r="Y6" s="11"/>
      <c r="Z6" s="11" t="s">
        <v>1356</v>
      </c>
      <c r="AA6" s="11" t="s">
        <v>1316</v>
      </c>
      <c r="AB6" s="11" t="s">
        <v>2205</v>
      </c>
      <c r="AC6" s="15"/>
    </row>
    <row r="7" spans="1:29" ht="15" customHeight="1">
      <c r="A7" s="16"/>
      <c r="B7" s="17"/>
      <c r="C7" s="18" t="s">
        <v>1339</v>
      </c>
      <c r="D7" s="19" t="s">
        <v>1313</v>
      </c>
      <c r="E7" s="19" t="s">
        <v>1314</v>
      </c>
      <c r="F7" s="21" t="s">
        <v>1340</v>
      </c>
      <c r="G7" s="21" t="s">
        <v>1341</v>
      </c>
      <c r="H7" s="21" t="s">
        <v>1340</v>
      </c>
      <c r="I7" s="21" t="s">
        <v>1341</v>
      </c>
      <c r="J7" s="20" t="s">
        <v>1313</v>
      </c>
      <c r="K7" s="20" t="s">
        <v>1314</v>
      </c>
      <c r="L7" s="20" t="s">
        <v>1313</v>
      </c>
      <c r="M7" s="20" t="s">
        <v>1314</v>
      </c>
      <c r="N7" s="20" t="s">
        <v>1313</v>
      </c>
      <c r="O7" s="20" t="s">
        <v>1314</v>
      </c>
      <c r="P7" s="21" t="s">
        <v>1340</v>
      </c>
      <c r="Q7" s="21" t="s">
        <v>1341</v>
      </c>
      <c r="R7" s="18" t="s">
        <v>1340</v>
      </c>
      <c r="S7" s="18" t="s">
        <v>1341</v>
      </c>
      <c r="T7" s="22"/>
      <c r="U7" s="21"/>
      <c r="V7" s="22"/>
      <c r="W7" s="21"/>
      <c r="X7" s="21"/>
      <c r="Y7" s="21"/>
      <c r="Z7" s="21"/>
      <c r="AA7" s="21"/>
      <c r="AB7" s="21"/>
      <c r="AC7" s="23"/>
    </row>
    <row r="8" spans="1:29" ht="22.5" customHeight="1">
      <c r="A8" s="1" t="s">
        <v>1309</v>
      </c>
      <c r="B8" s="24">
        <v>224</v>
      </c>
      <c r="C8" s="24">
        <v>5463</v>
      </c>
      <c r="D8" s="24">
        <f>(F8+H8+J8+L8+N8)-P8</f>
        <v>3376</v>
      </c>
      <c r="E8" s="24">
        <f>(G8+I8+K8+M8+O8)-Q8</f>
        <v>2087</v>
      </c>
      <c r="F8" s="24">
        <v>6</v>
      </c>
      <c r="G8" s="24">
        <v>1</v>
      </c>
      <c r="H8" s="24">
        <v>263</v>
      </c>
      <c r="I8" s="24">
        <v>104</v>
      </c>
      <c r="J8" s="24">
        <v>2664</v>
      </c>
      <c r="K8" s="24">
        <v>696</v>
      </c>
      <c r="L8" s="24">
        <v>386</v>
      </c>
      <c r="M8" s="24">
        <v>1261</v>
      </c>
      <c r="N8" s="24">
        <v>73</v>
      </c>
      <c r="O8" s="24">
        <v>27</v>
      </c>
      <c r="P8" s="24">
        <v>16</v>
      </c>
      <c r="Q8" s="24">
        <v>2</v>
      </c>
      <c r="R8" s="24">
        <v>8</v>
      </c>
      <c r="S8" s="24">
        <v>24</v>
      </c>
      <c r="T8" s="24">
        <v>1803721</v>
      </c>
      <c r="U8" s="24">
        <v>5346981</v>
      </c>
      <c r="V8" s="24">
        <v>10229818</v>
      </c>
      <c r="W8" s="24">
        <v>8547284</v>
      </c>
      <c r="X8" s="24">
        <v>1215866</v>
      </c>
      <c r="Y8" s="24">
        <v>466668</v>
      </c>
      <c r="Z8" s="24">
        <v>706</v>
      </c>
      <c r="AA8" s="24">
        <v>5853</v>
      </c>
      <c r="AB8" s="24">
        <f aca="true" t="shared" si="0" ref="AB8:AB32">Y8-Z8-AA8</f>
        <v>460109</v>
      </c>
      <c r="AC8" s="24">
        <v>4498189</v>
      </c>
    </row>
    <row r="9" spans="1:29" ht="22.5" customHeight="1">
      <c r="A9" s="2" t="s">
        <v>2177</v>
      </c>
      <c r="B9" s="24">
        <v>22</v>
      </c>
      <c r="C9" s="24">
        <v>540</v>
      </c>
      <c r="D9" s="24">
        <f aca="true" t="shared" si="1" ref="D9:D32">(F9+H9+J9+L9+N9)-P9</f>
        <v>243</v>
      </c>
      <c r="E9" s="24">
        <f aca="true" t="shared" si="2" ref="E9:E32">(G9+I9+K9+M9+O9)-Q9</f>
        <v>297</v>
      </c>
      <c r="F9" s="24">
        <v>1</v>
      </c>
      <c r="G9" s="131">
        <v>0</v>
      </c>
      <c r="H9" s="24">
        <v>23</v>
      </c>
      <c r="I9" s="24">
        <v>6</v>
      </c>
      <c r="J9" s="24">
        <v>165</v>
      </c>
      <c r="K9" s="24">
        <v>81</v>
      </c>
      <c r="L9" s="24">
        <v>53</v>
      </c>
      <c r="M9" s="24">
        <v>210</v>
      </c>
      <c r="N9" s="24">
        <v>1</v>
      </c>
      <c r="O9" s="131">
        <v>0</v>
      </c>
      <c r="P9" s="131">
        <v>0</v>
      </c>
      <c r="Q9" s="131">
        <v>0</v>
      </c>
      <c r="R9" s="131">
        <v>0</v>
      </c>
      <c r="S9" s="24">
        <v>3</v>
      </c>
      <c r="T9" s="24">
        <v>148586</v>
      </c>
      <c r="U9" s="24">
        <v>451910</v>
      </c>
      <c r="V9" s="24">
        <v>818595</v>
      </c>
      <c r="W9" s="24">
        <v>798637</v>
      </c>
      <c r="X9" s="24">
        <v>3891</v>
      </c>
      <c r="Y9" s="24">
        <v>16067</v>
      </c>
      <c r="Z9" s="131">
        <v>0</v>
      </c>
      <c r="AA9" s="131">
        <v>0</v>
      </c>
      <c r="AB9" s="24">
        <f t="shared" si="0"/>
        <v>16067</v>
      </c>
      <c r="AC9" s="24">
        <v>339532</v>
      </c>
    </row>
    <row r="10" spans="1:29" ht="22.5" customHeight="1">
      <c r="A10" s="2" t="s">
        <v>2178</v>
      </c>
      <c r="B10" s="24">
        <v>14</v>
      </c>
      <c r="C10" s="24">
        <v>343</v>
      </c>
      <c r="D10" s="24">
        <f t="shared" si="1"/>
        <v>218</v>
      </c>
      <c r="E10" s="24">
        <f t="shared" si="2"/>
        <v>125</v>
      </c>
      <c r="F10" s="131">
        <v>0</v>
      </c>
      <c r="G10" s="131">
        <v>0</v>
      </c>
      <c r="H10" s="24">
        <v>23</v>
      </c>
      <c r="I10" s="24">
        <v>6</v>
      </c>
      <c r="J10" s="24">
        <v>171</v>
      </c>
      <c r="K10" s="24">
        <v>57</v>
      </c>
      <c r="L10" s="24">
        <v>19</v>
      </c>
      <c r="M10" s="24">
        <v>59</v>
      </c>
      <c r="N10" s="24">
        <v>9</v>
      </c>
      <c r="O10" s="24">
        <v>3</v>
      </c>
      <c r="P10" s="24">
        <v>4</v>
      </c>
      <c r="Q10" s="131">
        <v>0</v>
      </c>
      <c r="R10" s="131">
        <v>0</v>
      </c>
      <c r="S10" s="24">
        <v>1</v>
      </c>
      <c r="T10" s="24">
        <v>122017</v>
      </c>
      <c r="U10" s="24">
        <v>217966</v>
      </c>
      <c r="V10" s="24">
        <v>763657</v>
      </c>
      <c r="W10" s="24">
        <v>755505</v>
      </c>
      <c r="X10" s="24">
        <v>1593</v>
      </c>
      <c r="Y10" s="24">
        <v>6559</v>
      </c>
      <c r="Z10" s="131">
        <v>0</v>
      </c>
      <c r="AA10" s="131">
        <v>0</v>
      </c>
      <c r="AB10" s="24">
        <f t="shared" si="0"/>
        <v>6559</v>
      </c>
      <c r="AC10" s="24">
        <v>464002</v>
      </c>
    </row>
    <row r="11" spans="1:29" ht="22.5" customHeight="1">
      <c r="A11" s="2" t="s">
        <v>2179</v>
      </c>
      <c r="B11" s="24">
        <v>10</v>
      </c>
      <c r="C11" s="24">
        <v>248</v>
      </c>
      <c r="D11" s="24">
        <f t="shared" si="1"/>
        <v>122</v>
      </c>
      <c r="E11" s="24">
        <f t="shared" si="2"/>
        <v>126</v>
      </c>
      <c r="F11" s="24">
        <v>1</v>
      </c>
      <c r="G11" s="131">
        <v>0</v>
      </c>
      <c r="H11" s="24">
        <v>15</v>
      </c>
      <c r="I11" s="24">
        <v>11</v>
      </c>
      <c r="J11" s="24">
        <v>93</v>
      </c>
      <c r="K11" s="24">
        <v>41</v>
      </c>
      <c r="L11" s="24">
        <v>13</v>
      </c>
      <c r="M11" s="24">
        <v>74</v>
      </c>
      <c r="N11" s="131">
        <v>0</v>
      </c>
      <c r="O11" s="131">
        <v>0</v>
      </c>
      <c r="P11" s="131">
        <v>0</v>
      </c>
      <c r="Q11" s="131">
        <v>0</v>
      </c>
      <c r="R11" s="24">
        <v>3</v>
      </c>
      <c r="S11" s="24">
        <v>6</v>
      </c>
      <c r="T11" s="24">
        <v>75969</v>
      </c>
      <c r="U11" s="24">
        <v>278477</v>
      </c>
      <c r="V11" s="24">
        <v>551965</v>
      </c>
      <c r="W11" s="24">
        <v>437050</v>
      </c>
      <c r="X11" s="24">
        <v>36856</v>
      </c>
      <c r="Y11" s="24">
        <v>78059</v>
      </c>
      <c r="Z11" s="131">
        <v>0</v>
      </c>
      <c r="AA11" s="131">
        <v>0</v>
      </c>
      <c r="AB11" s="24">
        <f t="shared" si="0"/>
        <v>78059</v>
      </c>
      <c r="AC11" s="24">
        <v>253292</v>
      </c>
    </row>
    <row r="12" spans="1:29" ht="22.5" customHeight="1">
      <c r="A12" s="2" t="s">
        <v>2180</v>
      </c>
      <c r="B12" s="24">
        <v>1</v>
      </c>
      <c r="C12" s="24">
        <v>27</v>
      </c>
      <c r="D12" s="24">
        <f t="shared" si="1"/>
        <v>24</v>
      </c>
      <c r="E12" s="24">
        <f t="shared" si="2"/>
        <v>3</v>
      </c>
      <c r="F12" s="131">
        <v>0</v>
      </c>
      <c r="G12" s="131">
        <v>0</v>
      </c>
      <c r="H12" s="131">
        <v>0</v>
      </c>
      <c r="I12" s="131">
        <v>0</v>
      </c>
      <c r="J12" s="24">
        <v>13</v>
      </c>
      <c r="K12" s="24">
        <v>3</v>
      </c>
      <c r="L12" s="24">
        <v>11</v>
      </c>
      <c r="M12" s="131">
        <v>0</v>
      </c>
      <c r="N12" s="131">
        <v>0</v>
      </c>
      <c r="O12" s="131">
        <v>0</v>
      </c>
      <c r="P12" s="131">
        <v>0</v>
      </c>
      <c r="Q12" s="131">
        <v>0</v>
      </c>
      <c r="R12" s="131">
        <v>0</v>
      </c>
      <c r="S12" s="131">
        <v>0</v>
      </c>
      <c r="T12" s="24" t="s">
        <v>2253</v>
      </c>
      <c r="U12" s="24" t="s">
        <v>2253</v>
      </c>
      <c r="V12" s="24" t="s">
        <v>2253</v>
      </c>
      <c r="W12" s="131">
        <v>0</v>
      </c>
      <c r="X12" s="24" t="s">
        <v>2253</v>
      </c>
      <c r="Y12" s="131">
        <v>0</v>
      </c>
      <c r="Z12" s="131">
        <v>0</v>
      </c>
      <c r="AA12" s="131">
        <v>0</v>
      </c>
      <c r="AB12" s="24">
        <f t="shared" si="0"/>
        <v>0</v>
      </c>
      <c r="AC12" s="24" t="s">
        <v>2253</v>
      </c>
    </row>
    <row r="13" spans="1:29" ht="22.5" customHeight="1">
      <c r="A13" s="2" t="s">
        <v>2181</v>
      </c>
      <c r="B13" s="24">
        <v>1</v>
      </c>
      <c r="C13" s="24">
        <v>20</v>
      </c>
      <c r="D13" s="24">
        <f t="shared" si="1"/>
        <v>12</v>
      </c>
      <c r="E13" s="24">
        <f t="shared" si="2"/>
        <v>8</v>
      </c>
      <c r="F13" s="131">
        <v>0</v>
      </c>
      <c r="G13" s="131">
        <v>0</v>
      </c>
      <c r="H13" s="24">
        <v>3</v>
      </c>
      <c r="I13" s="131">
        <v>0</v>
      </c>
      <c r="J13" s="24">
        <v>6</v>
      </c>
      <c r="K13" s="24">
        <v>3</v>
      </c>
      <c r="L13" s="24">
        <v>3</v>
      </c>
      <c r="M13" s="24">
        <v>5</v>
      </c>
      <c r="N13" s="131">
        <v>0</v>
      </c>
      <c r="O13" s="131">
        <v>0</v>
      </c>
      <c r="P13" s="131">
        <v>0</v>
      </c>
      <c r="Q13" s="131">
        <v>0</v>
      </c>
      <c r="R13" s="131">
        <v>0</v>
      </c>
      <c r="S13" s="131">
        <v>0</v>
      </c>
      <c r="T13" s="24" t="s">
        <v>2253</v>
      </c>
      <c r="U13" s="24" t="s">
        <v>2253</v>
      </c>
      <c r="V13" s="24" t="s">
        <v>2253</v>
      </c>
      <c r="W13" s="24" t="s">
        <v>1902</v>
      </c>
      <c r="X13" s="131">
        <v>0</v>
      </c>
      <c r="Y13" s="131">
        <v>0</v>
      </c>
      <c r="Z13" s="131">
        <v>0</v>
      </c>
      <c r="AA13" s="131">
        <v>0</v>
      </c>
      <c r="AB13" s="24">
        <f t="shared" si="0"/>
        <v>0</v>
      </c>
      <c r="AC13" s="24" t="s">
        <v>2253</v>
      </c>
    </row>
    <row r="14" spans="1:29" ht="22.5" customHeight="1">
      <c r="A14" s="2" t="s">
        <v>2182</v>
      </c>
      <c r="B14" s="24">
        <v>2</v>
      </c>
      <c r="C14" s="24">
        <v>44</v>
      </c>
      <c r="D14" s="24">
        <f t="shared" si="1"/>
        <v>21</v>
      </c>
      <c r="E14" s="24">
        <f t="shared" si="2"/>
        <v>23</v>
      </c>
      <c r="F14" s="131">
        <v>0</v>
      </c>
      <c r="G14" s="131">
        <v>0</v>
      </c>
      <c r="H14" s="24">
        <v>3</v>
      </c>
      <c r="I14" s="24">
        <v>2</v>
      </c>
      <c r="J14" s="24">
        <v>14</v>
      </c>
      <c r="K14" s="24">
        <v>11</v>
      </c>
      <c r="L14" s="24">
        <v>4</v>
      </c>
      <c r="M14" s="24">
        <v>10</v>
      </c>
      <c r="N14" s="131">
        <v>0</v>
      </c>
      <c r="O14" s="131">
        <v>0</v>
      </c>
      <c r="P14" s="131">
        <v>0</v>
      </c>
      <c r="Q14" s="131">
        <v>0</v>
      </c>
      <c r="R14" s="131">
        <v>0</v>
      </c>
      <c r="S14" s="131">
        <v>0</v>
      </c>
      <c r="T14" s="24" t="s">
        <v>2253</v>
      </c>
      <c r="U14" s="24" t="s">
        <v>2253</v>
      </c>
      <c r="V14" s="24" t="s">
        <v>2253</v>
      </c>
      <c r="W14" s="24" t="s">
        <v>1902</v>
      </c>
      <c r="X14" s="131">
        <v>0</v>
      </c>
      <c r="Y14" s="131">
        <v>0</v>
      </c>
      <c r="Z14" s="131">
        <v>0</v>
      </c>
      <c r="AA14" s="131">
        <v>0</v>
      </c>
      <c r="AB14" s="24">
        <f t="shared" si="0"/>
        <v>0</v>
      </c>
      <c r="AC14" s="24" t="s">
        <v>2253</v>
      </c>
    </row>
    <row r="15" spans="1:29" ht="22.5" customHeight="1">
      <c r="A15" s="2" t="s">
        <v>2183</v>
      </c>
      <c r="B15" s="24">
        <v>10</v>
      </c>
      <c r="C15" s="24">
        <v>235</v>
      </c>
      <c r="D15" s="24">
        <f t="shared" si="1"/>
        <v>155</v>
      </c>
      <c r="E15" s="24">
        <f t="shared" si="2"/>
        <v>80</v>
      </c>
      <c r="F15" s="131">
        <v>0</v>
      </c>
      <c r="G15" s="131">
        <v>0</v>
      </c>
      <c r="H15" s="24">
        <v>15</v>
      </c>
      <c r="I15" s="24">
        <v>4</v>
      </c>
      <c r="J15" s="24">
        <v>124</v>
      </c>
      <c r="K15" s="24">
        <v>36</v>
      </c>
      <c r="L15" s="24">
        <v>16</v>
      </c>
      <c r="M15" s="24">
        <v>40</v>
      </c>
      <c r="N15" s="131">
        <v>0</v>
      </c>
      <c r="O15" s="131">
        <v>0</v>
      </c>
      <c r="P15" s="131">
        <v>0</v>
      </c>
      <c r="Q15" s="131">
        <v>0</v>
      </c>
      <c r="R15" s="131">
        <v>0</v>
      </c>
      <c r="S15" s="131">
        <v>0</v>
      </c>
      <c r="T15" s="24">
        <v>85519</v>
      </c>
      <c r="U15" s="24">
        <v>150581</v>
      </c>
      <c r="V15" s="24">
        <v>336730</v>
      </c>
      <c r="W15" s="24">
        <v>307510</v>
      </c>
      <c r="X15" s="24">
        <v>20523</v>
      </c>
      <c r="Y15" s="24">
        <v>8697</v>
      </c>
      <c r="Z15" s="131">
        <v>0</v>
      </c>
      <c r="AA15" s="131">
        <v>0</v>
      </c>
      <c r="AB15" s="24">
        <f t="shared" si="0"/>
        <v>8697</v>
      </c>
      <c r="AC15" s="24">
        <v>172362</v>
      </c>
    </row>
    <row r="16" spans="1:29" ht="22.5" customHeight="1">
      <c r="A16" s="2" t="s">
        <v>2184</v>
      </c>
      <c r="B16" s="24">
        <v>3</v>
      </c>
      <c r="C16" s="24">
        <v>77</v>
      </c>
      <c r="D16" s="24">
        <f t="shared" si="1"/>
        <v>29</v>
      </c>
      <c r="E16" s="24">
        <f t="shared" si="2"/>
        <v>48</v>
      </c>
      <c r="F16" s="131">
        <v>0</v>
      </c>
      <c r="G16" s="131">
        <v>0</v>
      </c>
      <c r="H16" s="24">
        <v>3</v>
      </c>
      <c r="I16" s="131">
        <v>0</v>
      </c>
      <c r="J16" s="24">
        <v>25</v>
      </c>
      <c r="K16" s="24">
        <v>28</v>
      </c>
      <c r="L16" s="24">
        <v>1</v>
      </c>
      <c r="M16" s="24">
        <v>20</v>
      </c>
      <c r="N16" s="131">
        <v>0</v>
      </c>
      <c r="O16" s="131">
        <v>0</v>
      </c>
      <c r="P16" s="131">
        <v>0</v>
      </c>
      <c r="Q16" s="131">
        <v>0</v>
      </c>
      <c r="R16" s="131">
        <v>0</v>
      </c>
      <c r="S16" s="131">
        <v>0</v>
      </c>
      <c r="T16" s="24">
        <v>34297</v>
      </c>
      <c r="U16" s="24">
        <v>206674</v>
      </c>
      <c r="V16" s="24">
        <v>322597</v>
      </c>
      <c r="W16" s="24">
        <v>60290</v>
      </c>
      <c r="X16" s="24">
        <v>259200</v>
      </c>
      <c r="Y16" s="24">
        <v>3107</v>
      </c>
      <c r="Z16" s="131">
        <v>0</v>
      </c>
      <c r="AA16" s="131">
        <v>0</v>
      </c>
      <c r="AB16" s="24">
        <f t="shared" si="0"/>
        <v>3107</v>
      </c>
      <c r="AC16" s="24">
        <v>107336</v>
      </c>
    </row>
    <row r="17" spans="1:29" ht="22.5" customHeight="1">
      <c r="A17" s="2" t="s">
        <v>2185</v>
      </c>
      <c r="B17" s="131">
        <v>0</v>
      </c>
      <c r="C17" s="131">
        <v>0</v>
      </c>
      <c r="D17" s="24">
        <f t="shared" si="1"/>
        <v>0</v>
      </c>
      <c r="E17" s="24">
        <f t="shared" si="2"/>
        <v>0</v>
      </c>
      <c r="F17" s="131">
        <v>0</v>
      </c>
      <c r="G17" s="131">
        <v>0</v>
      </c>
      <c r="H17" s="131">
        <v>0</v>
      </c>
      <c r="I17" s="131">
        <v>0</v>
      </c>
      <c r="J17" s="131">
        <v>0</v>
      </c>
      <c r="K17" s="131">
        <v>0</v>
      </c>
      <c r="L17" s="131">
        <v>0</v>
      </c>
      <c r="M17" s="131">
        <v>0</v>
      </c>
      <c r="N17" s="131">
        <v>0</v>
      </c>
      <c r="O17" s="131">
        <v>0</v>
      </c>
      <c r="P17" s="131">
        <v>0</v>
      </c>
      <c r="Q17" s="131">
        <v>0</v>
      </c>
      <c r="R17" s="131">
        <v>0</v>
      </c>
      <c r="S17" s="131">
        <v>0</v>
      </c>
      <c r="T17" s="131">
        <v>0</v>
      </c>
      <c r="U17" s="131">
        <v>0</v>
      </c>
      <c r="V17" s="131">
        <v>0</v>
      </c>
      <c r="W17" s="131">
        <v>0</v>
      </c>
      <c r="X17" s="131">
        <v>0</v>
      </c>
      <c r="Y17" s="131">
        <v>0</v>
      </c>
      <c r="Z17" s="131">
        <v>0</v>
      </c>
      <c r="AA17" s="131">
        <v>0</v>
      </c>
      <c r="AB17" s="24">
        <f t="shared" si="0"/>
        <v>0</v>
      </c>
      <c r="AC17" s="131">
        <v>0</v>
      </c>
    </row>
    <row r="18" spans="1:29" ht="22.5" customHeight="1">
      <c r="A18" s="2" t="s">
        <v>2186</v>
      </c>
      <c r="B18" s="24">
        <v>19</v>
      </c>
      <c r="C18" s="24">
        <v>462</v>
      </c>
      <c r="D18" s="24">
        <f t="shared" si="1"/>
        <v>231</v>
      </c>
      <c r="E18" s="24">
        <f t="shared" si="2"/>
        <v>231</v>
      </c>
      <c r="F18" s="131">
        <v>0</v>
      </c>
      <c r="G18" s="131">
        <v>0</v>
      </c>
      <c r="H18" s="24">
        <v>19</v>
      </c>
      <c r="I18" s="24">
        <v>10</v>
      </c>
      <c r="J18" s="24">
        <v>150</v>
      </c>
      <c r="K18" s="24">
        <v>39</v>
      </c>
      <c r="L18" s="24">
        <v>47</v>
      </c>
      <c r="M18" s="24">
        <v>169</v>
      </c>
      <c r="N18" s="24">
        <v>15</v>
      </c>
      <c r="O18" s="24">
        <v>13</v>
      </c>
      <c r="P18" s="131">
        <v>0</v>
      </c>
      <c r="Q18" s="131">
        <v>0</v>
      </c>
      <c r="R18" s="24">
        <v>3</v>
      </c>
      <c r="S18" s="24">
        <v>9</v>
      </c>
      <c r="T18" s="24">
        <v>133924</v>
      </c>
      <c r="U18" s="24">
        <v>248133</v>
      </c>
      <c r="V18" s="24">
        <v>484017</v>
      </c>
      <c r="W18" s="24">
        <v>422806</v>
      </c>
      <c r="X18" s="24">
        <v>60117</v>
      </c>
      <c r="Y18" s="24">
        <v>1094</v>
      </c>
      <c r="Z18" s="131">
        <v>0</v>
      </c>
      <c r="AA18" s="131">
        <v>0</v>
      </c>
      <c r="AB18" s="24">
        <f t="shared" si="0"/>
        <v>1094</v>
      </c>
      <c r="AC18" s="24">
        <v>218409</v>
      </c>
    </row>
    <row r="19" spans="1:29" ht="22.5" customHeight="1">
      <c r="A19" s="2" t="s">
        <v>2187</v>
      </c>
      <c r="B19" s="24">
        <v>2</v>
      </c>
      <c r="C19" s="24">
        <v>51</v>
      </c>
      <c r="D19" s="24">
        <f t="shared" si="1"/>
        <v>23</v>
      </c>
      <c r="E19" s="24">
        <f t="shared" si="2"/>
        <v>28</v>
      </c>
      <c r="F19" s="131">
        <v>0</v>
      </c>
      <c r="G19" s="131">
        <v>0</v>
      </c>
      <c r="H19" s="24">
        <v>2</v>
      </c>
      <c r="I19" s="131">
        <v>0</v>
      </c>
      <c r="J19" s="24">
        <v>19</v>
      </c>
      <c r="K19" s="24">
        <v>7</v>
      </c>
      <c r="L19" s="24">
        <v>2</v>
      </c>
      <c r="M19" s="24">
        <v>21</v>
      </c>
      <c r="N19" s="131">
        <v>0</v>
      </c>
      <c r="O19" s="131">
        <v>0</v>
      </c>
      <c r="P19" s="131">
        <v>0</v>
      </c>
      <c r="Q19" s="131">
        <v>0</v>
      </c>
      <c r="R19" s="131">
        <v>0</v>
      </c>
      <c r="S19" s="131">
        <v>0</v>
      </c>
      <c r="T19" s="24" t="s">
        <v>2253</v>
      </c>
      <c r="U19" s="24" t="s">
        <v>2253</v>
      </c>
      <c r="V19" s="24" t="s">
        <v>2253</v>
      </c>
      <c r="W19" s="24" t="s">
        <v>1902</v>
      </c>
      <c r="X19" s="24" t="s">
        <v>2251</v>
      </c>
      <c r="Y19" s="131">
        <v>0</v>
      </c>
      <c r="Z19" s="131">
        <v>0</v>
      </c>
      <c r="AA19" s="131">
        <v>0</v>
      </c>
      <c r="AB19" s="24">
        <f t="shared" si="0"/>
        <v>0</v>
      </c>
      <c r="AC19" s="24" t="s">
        <v>2253</v>
      </c>
    </row>
    <row r="20" spans="1:29" ht="22.5" customHeight="1">
      <c r="A20" s="2" t="s">
        <v>2189</v>
      </c>
      <c r="B20" s="24">
        <v>1</v>
      </c>
      <c r="C20" s="24">
        <v>26</v>
      </c>
      <c r="D20" s="24">
        <f t="shared" si="1"/>
        <v>9</v>
      </c>
      <c r="E20" s="24">
        <f t="shared" si="2"/>
        <v>17</v>
      </c>
      <c r="F20" s="24">
        <v>1</v>
      </c>
      <c r="G20" s="131">
        <v>0</v>
      </c>
      <c r="H20" s="131">
        <v>0</v>
      </c>
      <c r="I20" s="131">
        <v>0</v>
      </c>
      <c r="J20" s="24">
        <v>7</v>
      </c>
      <c r="K20" s="24">
        <v>7</v>
      </c>
      <c r="L20" s="24">
        <v>1</v>
      </c>
      <c r="M20" s="24">
        <v>10</v>
      </c>
      <c r="N20" s="131">
        <v>0</v>
      </c>
      <c r="O20" s="131">
        <v>0</v>
      </c>
      <c r="P20" s="131">
        <v>0</v>
      </c>
      <c r="Q20" s="131">
        <v>0</v>
      </c>
      <c r="R20" s="131">
        <v>0</v>
      </c>
      <c r="S20" s="131">
        <v>0</v>
      </c>
      <c r="T20" s="24" t="s">
        <v>2253</v>
      </c>
      <c r="U20" s="24" t="s">
        <v>2253</v>
      </c>
      <c r="V20" s="24" t="s">
        <v>2253</v>
      </c>
      <c r="W20" s="24" t="s">
        <v>1902</v>
      </c>
      <c r="X20" s="131">
        <v>0</v>
      </c>
      <c r="Y20" s="24" t="s">
        <v>2251</v>
      </c>
      <c r="Z20" s="131">
        <v>0</v>
      </c>
      <c r="AA20" s="131">
        <v>0</v>
      </c>
      <c r="AB20" s="24" t="s">
        <v>1902</v>
      </c>
      <c r="AC20" s="24" t="s">
        <v>2253</v>
      </c>
    </row>
    <row r="21" spans="1:29" ht="22.5" customHeight="1">
      <c r="A21" s="2" t="s">
        <v>2191</v>
      </c>
      <c r="B21" s="24">
        <v>17</v>
      </c>
      <c r="C21" s="24">
        <v>419</v>
      </c>
      <c r="D21" s="24">
        <f t="shared" si="1"/>
        <v>375</v>
      </c>
      <c r="E21" s="24">
        <f t="shared" si="2"/>
        <v>44</v>
      </c>
      <c r="F21" s="131">
        <v>0</v>
      </c>
      <c r="G21" s="131">
        <v>0</v>
      </c>
      <c r="H21" s="24">
        <v>20</v>
      </c>
      <c r="I21" s="24">
        <v>4</v>
      </c>
      <c r="J21" s="24">
        <v>315</v>
      </c>
      <c r="K21" s="24">
        <v>29</v>
      </c>
      <c r="L21" s="24">
        <v>41</v>
      </c>
      <c r="M21" s="24">
        <v>12</v>
      </c>
      <c r="N21" s="24">
        <v>1</v>
      </c>
      <c r="O21" s="131">
        <v>0</v>
      </c>
      <c r="P21" s="24">
        <v>2</v>
      </c>
      <c r="Q21" s="24">
        <v>1</v>
      </c>
      <c r="R21" s="131">
        <v>0</v>
      </c>
      <c r="S21" s="131">
        <v>0</v>
      </c>
      <c r="T21" s="24">
        <v>161624</v>
      </c>
      <c r="U21" s="24">
        <v>604332</v>
      </c>
      <c r="V21" s="24">
        <v>1196864</v>
      </c>
      <c r="W21" s="24">
        <v>932878</v>
      </c>
      <c r="X21" s="24">
        <v>27010</v>
      </c>
      <c r="Y21" s="24">
        <v>236976</v>
      </c>
      <c r="Z21" s="131">
        <v>0</v>
      </c>
      <c r="AA21" s="131">
        <v>0</v>
      </c>
      <c r="AB21" s="24">
        <f t="shared" si="0"/>
        <v>236976</v>
      </c>
      <c r="AC21" s="24">
        <v>553568</v>
      </c>
    </row>
    <row r="22" spans="1:29" ht="22.5" customHeight="1">
      <c r="A22" s="2" t="s">
        <v>2192</v>
      </c>
      <c r="B22" s="24">
        <v>4</v>
      </c>
      <c r="C22" s="24">
        <v>94</v>
      </c>
      <c r="D22" s="24">
        <f t="shared" si="1"/>
        <v>79</v>
      </c>
      <c r="E22" s="24">
        <f t="shared" si="2"/>
        <v>15</v>
      </c>
      <c r="F22" s="131">
        <v>0</v>
      </c>
      <c r="G22" s="131">
        <v>0</v>
      </c>
      <c r="H22" s="24">
        <v>7</v>
      </c>
      <c r="I22" s="24">
        <v>3</v>
      </c>
      <c r="J22" s="24">
        <v>64</v>
      </c>
      <c r="K22" s="24">
        <v>9</v>
      </c>
      <c r="L22" s="24">
        <v>4</v>
      </c>
      <c r="M22" s="24">
        <v>2</v>
      </c>
      <c r="N22" s="24">
        <v>4</v>
      </c>
      <c r="O22" s="24">
        <v>1</v>
      </c>
      <c r="P22" s="131">
        <v>0</v>
      </c>
      <c r="Q22" s="131">
        <v>0</v>
      </c>
      <c r="R22" s="24">
        <v>2</v>
      </c>
      <c r="S22" s="24">
        <v>2</v>
      </c>
      <c r="T22" s="24">
        <v>30987</v>
      </c>
      <c r="U22" s="24">
        <v>100562</v>
      </c>
      <c r="V22" s="24">
        <v>164438</v>
      </c>
      <c r="W22" s="24">
        <v>152119</v>
      </c>
      <c r="X22" s="24">
        <v>12319</v>
      </c>
      <c r="Y22" s="131">
        <v>0</v>
      </c>
      <c r="Z22" s="131">
        <v>0</v>
      </c>
      <c r="AA22" s="131">
        <v>0</v>
      </c>
      <c r="AB22" s="24">
        <f t="shared" si="0"/>
        <v>0</v>
      </c>
      <c r="AC22" s="24">
        <v>59144</v>
      </c>
    </row>
    <row r="23" spans="1:29" ht="22.5" customHeight="1">
      <c r="A23" s="2" t="s">
        <v>2193</v>
      </c>
      <c r="B23" s="24">
        <v>3</v>
      </c>
      <c r="C23" s="24">
        <v>73</v>
      </c>
      <c r="D23" s="24">
        <f t="shared" si="1"/>
        <v>53</v>
      </c>
      <c r="E23" s="24">
        <f t="shared" si="2"/>
        <v>20</v>
      </c>
      <c r="F23" s="131">
        <v>0</v>
      </c>
      <c r="G23" s="131">
        <v>0</v>
      </c>
      <c r="H23" s="24">
        <v>2</v>
      </c>
      <c r="I23" s="131">
        <v>0</v>
      </c>
      <c r="J23" s="24">
        <v>36</v>
      </c>
      <c r="K23" s="24">
        <v>4</v>
      </c>
      <c r="L23" s="24">
        <v>15</v>
      </c>
      <c r="M23" s="24">
        <v>16</v>
      </c>
      <c r="N23" s="131">
        <v>0</v>
      </c>
      <c r="O23" s="131">
        <v>0</v>
      </c>
      <c r="P23" s="131">
        <v>0</v>
      </c>
      <c r="Q23" s="131">
        <v>0</v>
      </c>
      <c r="R23" s="131">
        <v>0</v>
      </c>
      <c r="S23" s="131">
        <v>0</v>
      </c>
      <c r="T23" s="24">
        <v>19790</v>
      </c>
      <c r="U23" s="24">
        <v>135188</v>
      </c>
      <c r="V23" s="24">
        <v>168276</v>
      </c>
      <c r="W23" s="24">
        <v>146650</v>
      </c>
      <c r="X23" s="24">
        <v>11453</v>
      </c>
      <c r="Y23" s="24">
        <v>10173</v>
      </c>
      <c r="Z23" s="131">
        <v>0</v>
      </c>
      <c r="AA23" s="131">
        <v>0</v>
      </c>
      <c r="AB23" s="24">
        <f t="shared" si="0"/>
        <v>10173</v>
      </c>
      <c r="AC23" s="24">
        <v>30637</v>
      </c>
    </row>
    <row r="24" spans="1:29" ht="22.5" customHeight="1">
      <c r="A24" s="2" t="s">
        <v>2194</v>
      </c>
      <c r="B24" s="24">
        <v>23</v>
      </c>
      <c r="C24" s="24">
        <v>549</v>
      </c>
      <c r="D24" s="24">
        <f t="shared" si="1"/>
        <v>391</v>
      </c>
      <c r="E24" s="24">
        <f t="shared" si="2"/>
        <v>158</v>
      </c>
      <c r="F24" s="24">
        <v>1</v>
      </c>
      <c r="G24" s="24">
        <v>1</v>
      </c>
      <c r="H24" s="24">
        <v>26</v>
      </c>
      <c r="I24" s="24">
        <v>11</v>
      </c>
      <c r="J24" s="24">
        <v>317</v>
      </c>
      <c r="K24" s="24">
        <v>53</v>
      </c>
      <c r="L24" s="24">
        <v>45</v>
      </c>
      <c r="M24" s="24">
        <v>93</v>
      </c>
      <c r="N24" s="24">
        <v>2</v>
      </c>
      <c r="O24" s="131">
        <v>0</v>
      </c>
      <c r="P24" s="131">
        <v>0</v>
      </c>
      <c r="Q24" s="131">
        <v>0</v>
      </c>
      <c r="R24" s="131">
        <v>0</v>
      </c>
      <c r="S24" s="131">
        <v>0</v>
      </c>
      <c r="T24" s="24">
        <v>194370</v>
      </c>
      <c r="U24" s="24">
        <v>589244</v>
      </c>
      <c r="V24" s="24">
        <v>1224163</v>
      </c>
      <c r="W24" s="24">
        <v>943727</v>
      </c>
      <c r="X24" s="24">
        <v>195804</v>
      </c>
      <c r="Y24" s="24">
        <v>84632</v>
      </c>
      <c r="Z24" s="131">
        <v>0</v>
      </c>
      <c r="AA24" s="131">
        <v>0</v>
      </c>
      <c r="AB24" s="24">
        <f t="shared" si="0"/>
        <v>84632</v>
      </c>
      <c r="AC24" s="24">
        <v>587897</v>
      </c>
    </row>
    <row r="25" spans="1:29" ht="22.5" customHeight="1">
      <c r="A25" s="2" t="s">
        <v>2195</v>
      </c>
      <c r="B25" s="24">
        <v>4</v>
      </c>
      <c r="C25" s="24">
        <v>96</v>
      </c>
      <c r="D25" s="24">
        <f t="shared" si="1"/>
        <v>83</v>
      </c>
      <c r="E25" s="24">
        <f t="shared" si="2"/>
        <v>13</v>
      </c>
      <c r="F25" s="131">
        <v>0</v>
      </c>
      <c r="G25" s="131">
        <v>0</v>
      </c>
      <c r="H25" s="24">
        <v>6</v>
      </c>
      <c r="I25" s="24">
        <v>1</v>
      </c>
      <c r="J25" s="24">
        <v>66</v>
      </c>
      <c r="K25" s="24">
        <v>9</v>
      </c>
      <c r="L25" s="24">
        <v>11</v>
      </c>
      <c r="M25" s="24">
        <v>3</v>
      </c>
      <c r="N25" s="131">
        <v>0</v>
      </c>
      <c r="O25" s="131">
        <v>0</v>
      </c>
      <c r="P25" s="131">
        <v>0</v>
      </c>
      <c r="Q25" s="131">
        <v>0</v>
      </c>
      <c r="R25" s="131">
        <v>0</v>
      </c>
      <c r="S25" s="131">
        <v>0</v>
      </c>
      <c r="T25" s="24">
        <v>39720</v>
      </c>
      <c r="U25" s="24">
        <v>133925</v>
      </c>
      <c r="V25" s="24">
        <v>241707</v>
      </c>
      <c r="W25" s="24">
        <v>241121</v>
      </c>
      <c r="X25" s="131">
        <v>0</v>
      </c>
      <c r="Y25" s="24">
        <v>586</v>
      </c>
      <c r="Z25" s="24">
        <v>586</v>
      </c>
      <c r="AA25" s="131">
        <v>0</v>
      </c>
      <c r="AB25" s="24">
        <f t="shared" si="0"/>
        <v>0</v>
      </c>
      <c r="AC25" s="24">
        <v>99799</v>
      </c>
    </row>
    <row r="26" spans="1:29" ht="22.5" customHeight="1">
      <c r="A26" s="2" t="s">
        <v>2196</v>
      </c>
      <c r="B26" s="24">
        <v>30</v>
      </c>
      <c r="C26" s="24">
        <v>728</v>
      </c>
      <c r="D26" s="24">
        <f t="shared" si="1"/>
        <v>526</v>
      </c>
      <c r="E26" s="24">
        <f t="shared" si="2"/>
        <v>202</v>
      </c>
      <c r="F26" s="131">
        <v>0</v>
      </c>
      <c r="G26" s="131">
        <v>0</v>
      </c>
      <c r="H26" s="24">
        <v>32</v>
      </c>
      <c r="I26" s="24">
        <v>13</v>
      </c>
      <c r="J26" s="24">
        <v>432</v>
      </c>
      <c r="K26" s="24">
        <v>64</v>
      </c>
      <c r="L26" s="24">
        <v>31</v>
      </c>
      <c r="M26" s="24">
        <v>119</v>
      </c>
      <c r="N26" s="24">
        <v>31</v>
      </c>
      <c r="O26" s="24">
        <v>6</v>
      </c>
      <c r="P26" s="131">
        <v>0</v>
      </c>
      <c r="Q26" s="131">
        <v>0</v>
      </c>
      <c r="R26" s="131">
        <v>0</v>
      </c>
      <c r="S26" s="24">
        <v>1</v>
      </c>
      <c r="T26" s="24">
        <v>261591</v>
      </c>
      <c r="U26" s="24">
        <v>856357</v>
      </c>
      <c r="V26" s="24">
        <v>1517139</v>
      </c>
      <c r="W26" s="24">
        <v>1303582</v>
      </c>
      <c r="X26" s="24">
        <v>213261</v>
      </c>
      <c r="Y26" s="24">
        <v>296</v>
      </c>
      <c r="Z26" s="24">
        <v>120</v>
      </c>
      <c r="AA26" s="131">
        <v>0</v>
      </c>
      <c r="AB26" s="24">
        <f t="shared" si="0"/>
        <v>176</v>
      </c>
      <c r="AC26" s="24">
        <v>614948</v>
      </c>
    </row>
    <row r="27" spans="1:29" ht="22.5" customHeight="1">
      <c r="A27" s="2" t="s">
        <v>2197</v>
      </c>
      <c r="B27" s="24">
        <v>5</v>
      </c>
      <c r="C27" s="24">
        <v>119</v>
      </c>
      <c r="D27" s="24">
        <f t="shared" si="1"/>
        <v>64</v>
      </c>
      <c r="E27" s="24">
        <f t="shared" si="2"/>
        <v>55</v>
      </c>
      <c r="F27" s="131">
        <v>0</v>
      </c>
      <c r="G27" s="131">
        <v>0</v>
      </c>
      <c r="H27" s="24">
        <v>2</v>
      </c>
      <c r="I27" s="24">
        <v>3</v>
      </c>
      <c r="J27" s="24">
        <v>55</v>
      </c>
      <c r="K27" s="24">
        <v>22</v>
      </c>
      <c r="L27" s="24">
        <v>7</v>
      </c>
      <c r="M27" s="24">
        <v>30</v>
      </c>
      <c r="N27" s="131">
        <v>0</v>
      </c>
      <c r="O27" s="131">
        <v>0</v>
      </c>
      <c r="P27" s="131">
        <v>0</v>
      </c>
      <c r="Q27" s="131">
        <v>0</v>
      </c>
      <c r="R27" s="131">
        <v>0</v>
      </c>
      <c r="S27" s="131">
        <v>0</v>
      </c>
      <c r="T27" s="24">
        <v>39687</v>
      </c>
      <c r="U27" s="24">
        <v>120554</v>
      </c>
      <c r="V27" s="24">
        <v>232457</v>
      </c>
      <c r="W27" s="24">
        <v>203615</v>
      </c>
      <c r="X27" s="24">
        <v>28842</v>
      </c>
      <c r="Y27" s="131">
        <v>0</v>
      </c>
      <c r="Z27" s="131">
        <v>0</v>
      </c>
      <c r="AA27" s="131">
        <v>0</v>
      </c>
      <c r="AB27" s="24">
        <f t="shared" si="0"/>
        <v>0</v>
      </c>
      <c r="AC27" s="24">
        <v>105653</v>
      </c>
    </row>
    <row r="28" spans="1:29" ht="22.5" customHeight="1">
      <c r="A28" s="2" t="s">
        <v>2198</v>
      </c>
      <c r="B28" s="24">
        <v>12</v>
      </c>
      <c r="C28" s="24">
        <v>293</v>
      </c>
      <c r="D28" s="24">
        <f t="shared" si="1"/>
        <v>175</v>
      </c>
      <c r="E28" s="24">
        <f t="shared" si="2"/>
        <v>118</v>
      </c>
      <c r="F28" s="24">
        <v>1</v>
      </c>
      <c r="G28" s="131">
        <v>0</v>
      </c>
      <c r="H28" s="24">
        <v>4</v>
      </c>
      <c r="I28" s="24">
        <v>2</v>
      </c>
      <c r="J28" s="24">
        <v>150</v>
      </c>
      <c r="K28" s="24">
        <v>37</v>
      </c>
      <c r="L28" s="24">
        <v>16</v>
      </c>
      <c r="M28" s="24">
        <v>78</v>
      </c>
      <c r="N28" s="24">
        <v>9</v>
      </c>
      <c r="O28" s="24">
        <v>2</v>
      </c>
      <c r="P28" s="24">
        <v>5</v>
      </c>
      <c r="Q28" s="24">
        <v>1</v>
      </c>
      <c r="R28" s="131">
        <v>0</v>
      </c>
      <c r="S28" s="24">
        <v>2</v>
      </c>
      <c r="T28" s="24">
        <v>94746</v>
      </c>
      <c r="U28" s="24">
        <v>140485</v>
      </c>
      <c r="V28" s="24">
        <v>349471</v>
      </c>
      <c r="W28" s="24">
        <v>214674</v>
      </c>
      <c r="X28" s="24">
        <v>134146</v>
      </c>
      <c r="Y28" s="24">
        <v>651</v>
      </c>
      <c r="Z28" s="131">
        <v>0</v>
      </c>
      <c r="AA28" s="131">
        <v>0</v>
      </c>
      <c r="AB28" s="24">
        <f t="shared" si="0"/>
        <v>651</v>
      </c>
      <c r="AC28" s="24">
        <v>193568</v>
      </c>
    </row>
    <row r="29" spans="1:29" ht="22.5" customHeight="1">
      <c r="A29" s="2" t="s">
        <v>2199</v>
      </c>
      <c r="B29" s="24">
        <v>16</v>
      </c>
      <c r="C29" s="24">
        <v>397</v>
      </c>
      <c r="D29" s="24">
        <f t="shared" si="1"/>
        <v>198</v>
      </c>
      <c r="E29" s="24">
        <f t="shared" si="2"/>
        <v>199</v>
      </c>
      <c r="F29" s="24">
        <v>1</v>
      </c>
      <c r="G29" s="131">
        <v>0</v>
      </c>
      <c r="H29" s="24">
        <v>15</v>
      </c>
      <c r="I29" s="24">
        <v>7</v>
      </c>
      <c r="J29" s="24">
        <v>168</v>
      </c>
      <c r="K29" s="24">
        <v>51</v>
      </c>
      <c r="L29" s="24">
        <v>19</v>
      </c>
      <c r="M29" s="24">
        <v>140</v>
      </c>
      <c r="N29" s="131">
        <v>0</v>
      </c>
      <c r="O29" s="24">
        <v>1</v>
      </c>
      <c r="P29" s="24">
        <v>5</v>
      </c>
      <c r="Q29" s="131">
        <v>0</v>
      </c>
      <c r="R29" s="131">
        <v>0</v>
      </c>
      <c r="S29" s="131">
        <v>0</v>
      </c>
      <c r="T29" s="24">
        <v>130031</v>
      </c>
      <c r="U29" s="24">
        <v>362603</v>
      </c>
      <c r="V29" s="24">
        <v>637373</v>
      </c>
      <c r="W29" s="24">
        <v>588612</v>
      </c>
      <c r="X29" s="24">
        <v>33954</v>
      </c>
      <c r="Y29" s="24">
        <v>14807</v>
      </c>
      <c r="Z29" s="131">
        <v>0</v>
      </c>
      <c r="AA29" s="24">
        <v>5853</v>
      </c>
      <c r="AB29" s="24">
        <f t="shared" si="0"/>
        <v>8954</v>
      </c>
      <c r="AC29" s="24">
        <v>257286</v>
      </c>
    </row>
    <row r="30" spans="1:29" ht="22.5" customHeight="1">
      <c r="A30" s="2" t="s">
        <v>2200</v>
      </c>
      <c r="B30" s="24">
        <v>3</v>
      </c>
      <c r="C30" s="24">
        <v>74</v>
      </c>
      <c r="D30" s="24">
        <f t="shared" si="1"/>
        <v>32</v>
      </c>
      <c r="E30" s="24">
        <f t="shared" si="2"/>
        <v>42</v>
      </c>
      <c r="F30" s="131">
        <v>0</v>
      </c>
      <c r="G30" s="131">
        <v>0</v>
      </c>
      <c r="H30" s="24">
        <v>4</v>
      </c>
      <c r="I30" s="24">
        <v>1</v>
      </c>
      <c r="J30" s="24">
        <v>25</v>
      </c>
      <c r="K30" s="24">
        <v>11</v>
      </c>
      <c r="L30" s="24">
        <v>3</v>
      </c>
      <c r="M30" s="24">
        <v>30</v>
      </c>
      <c r="N30" s="131">
        <v>0</v>
      </c>
      <c r="O30" s="131">
        <v>0</v>
      </c>
      <c r="P30" s="131">
        <v>0</v>
      </c>
      <c r="Q30" s="131">
        <v>0</v>
      </c>
      <c r="R30" s="131">
        <v>0</v>
      </c>
      <c r="S30" s="131">
        <v>0</v>
      </c>
      <c r="T30" s="24">
        <v>16760</v>
      </c>
      <c r="U30" s="24">
        <v>17195</v>
      </c>
      <c r="V30" s="24">
        <v>59974</v>
      </c>
      <c r="W30" s="24">
        <v>32346</v>
      </c>
      <c r="X30" s="24">
        <v>25889</v>
      </c>
      <c r="Y30" s="24">
        <v>1739</v>
      </c>
      <c r="Z30" s="131">
        <v>0</v>
      </c>
      <c r="AA30" s="131">
        <v>0</v>
      </c>
      <c r="AB30" s="24">
        <f t="shared" si="0"/>
        <v>1739</v>
      </c>
      <c r="AC30" s="24">
        <v>39610</v>
      </c>
    </row>
    <row r="31" spans="1:29" ht="22.5" customHeight="1">
      <c r="A31" s="2" t="s">
        <v>2201</v>
      </c>
      <c r="B31" s="24">
        <v>5</v>
      </c>
      <c r="C31" s="24">
        <v>130</v>
      </c>
      <c r="D31" s="24">
        <f t="shared" si="1"/>
        <v>89</v>
      </c>
      <c r="E31" s="24">
        <f t="shared" si="2"/>
        <v>41</v>
      </c>
      <c r="F31" s="131">
        <v>0</v>
      </c>
      <c r="G31" s="131">
        <v>0</v>
      </c>
      <c r="H31" s="24">
        <v>9</v>
      </c>
      <c r="I31" s="24">
        <v>2</v>
      </c>
      <c r="J31" s="24">
        <v>66</v>
      </c>
      <c r="K31" s="24">
        <v>13</v>
      </c>
      <c r="L31" s="24">
        <v>13</v>
      </c>
      <c r="M31" s="24">
        <v>25</v>
      </c>
      <c r="N31" s="24">
        <v>1</v>
      </c>
      <c r="O31" s="24">
        <v>1</v>
      </c>
      <c r="P31" s="131">
        <v>0</v>
      </c>
      <c r="Q31" s="131">
        <v>0</v>
      </c>
      <c r="R31" s="131">
        <v>0</v>
      </c>
      <c r="S31" s="131">
        <v>0</v>
      </c>
      <c r="T31" s="24">
        <v>38115</v>
      </c>
      <c r="U31" s="24">
        <v>78538</v>
      </c>
      <c r="V31" s="24">
        <v>141767</v>
      </c>
      <c r="W31" s="24">
        <v>78537</v>
      </c>
      <c r="X31" s="24">
        <v>60014</v>
      </c>
      <c r="Y31" s="24">
        <v>3216</v>
      </c>
      <c r="Z31" s="131">
        <v>0</v>
      </c>
      <c r="AA31" s="131">
        <v>0</v>
      </c>
      <c r="AB31" s="24">
        <f t="shared" si="0"/>
        <v>3216</v>
      </c>
      <c r="AC31" s="24">
        <v>58546</v>
      </c>
    </row>
    <row r="32" spans="1:29" ht="22.5" customHeight="1" thickBot="1">
      <c r="A32" s="3" t="s">
        <v>2203</v>
      </c>
      <c r="B32" s="25">
        <v>17</v>
      </c>
      <c r="C32" s="25">
        <v>418</v>
      </c>
      <c r="D32" s="25">
        <f t="shared" si="1"/>
        <v>224</v>
      </c>
      <c r="E32" s="25">
        <f t="shared" si="2"/>
        <v>194</v>
      </c>
      <c r="F32" s="132">
        <v>0</v>
      </c>
      <c r="G32" s="132">
        <v>0</v>
      </c>
      <c r="H32" s="25">
        <v>30</v>
      </c>
      <c r="I32" s="25">
        <v>18</v>
      </c>
      <c r="J32" s="25">
        <v>183</v>
      </c>
      <c r="K32" s="25">
        <v>81</v>
      </c>
      <c r="L32" s="25">
        <v>11</v>
      </c>
      <c r="M32" s="25">
        <v>95</v>
      </c>
      <c r="N32" s="132">
        <v>0</v>
      </c>
      <c r="O32" s="132">
        <v>0</v>
      </c>
      <c r="P32" s="132">
        <v>0</v>
      </c>
      <c r="Q32" s="132">
        <v>0</v>
      </c>
      <c r="R32" s="132">
        <v>0</v>
      </c>
      <c r="S32" s="132">
        <v>0</v>
      </c>
      <c r="T32" s="25">
        <v>129419</v>
      </c>
      <c r="U32" s="25">
        <v>472304</v>
      </c>
      <c r="V32" s="25">
        <v>749382</v>
      </c>
      <c r="W32" s="25">
        <v>676489</v>
      </c>
      <c r="X32" s="25">
        <v>72893</v>
      </c>
      <c r="Y32" s="132">
        <v>0</v>
      </c>
      <c r="Z32" s="132">
        <v>0</v>
      </c>
      <c r="AA32" s="132">
        <v>0</v>
      </c>
      <c r="AB32" s="25">
        <f t="shared" si="0"/>
        <v>0</v>
      </c>
      <c r="AC32" s="25">
        <v>256766</v>
      </c>
    </row>
  </sheetData>
  <sheetProtection/>
  <mergeCells count="21">
    <mergeCell ref="F3:O3"/>
    <mergeCell ref="C4:E4"/>
    <mergeCell ref="P6:Q6"/>
    <mergeCell ref="N6:O6"/>
    <mergeCell ref="P4:Q4"/>
    <mergeCell ref="R4:S4"/>
    <mergeCell ref="J4:M4"/>
    <mergeCell ref="N4:O4"/>
    <mergeCell ref="J6:K6"/>
    <mergeCell ref="C5:E5"/>
    <mergeCell ref="R5:S5"/>
    <mergeCell ref="C2:S2"/>
    <mergeCell ref="R3:S3"/>
    <mergeCell ref="F6:G6"/>
    <mergeCell ref="C6:E6"/>
    <mergeCell ref="R6:S6"/>
    <mergeCell ref="Y3:AB3"/>
    <mergeCell ref="L6:M6"/>
    <mergeCell ref="P3:Q3"/>
    <mergeCell ref="F4:G4"/>
    <mergeCell ref="H4:I4"/>
  </mergeCells>
  <printOptions horizontalCentered="1"/>
  <pageMargins left="0.5905511811023623" right="0.5905511811023623" top="0.984251968503937" bottom="0.984251968503937" header="0.5118110236220472" footer="0.5118110236220472"/>
  <pageSetup fitToHeight="1" fitToWidth="1" horizontalDpi="600" verticalDpi="600" orientation="landscape" paperSize="9" scale="6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9"/>
    <pageSetUpPr fitToPage="1"/>
  </sheetPr>
  <dimension ref="A1:AC32"/>
  <sheetViews>
    <sheetView zoomScaleSheetLayoutView="70" zoomScalePageLayoutView="0" workbookViewId="0" topLeftCell="A1">
      <pane xSplit="1" ySplit="7" topLeftCell="B8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A1" sqref="A1"/>
    </sheetView>
  </sheetViews>
  <sheetFormatPr defaultColWidth="9.00390625" defaultRowHeight="13.5"/>
  <cols>
    <col min="1" max="1" width="10.625" style="33" customWidth="1"/>
    <col min="2" max="9" width="6.625" style="33" customWidth="1"/>
    <col min="10" max="19" width="5.625" style="33" customWidth="1"/>
    <col min="20" max="25" width="10.625" style="33" customWidth="1"/>
    <col min="26" max="27" width="9.625" style="33" customWidth="1"/>
    <col min="28" max="28" width="9.00390625" style="33" customWidth="1"/>
    <col min="29" max="29" width="10.625" style="33" customWidth="1"/>
    <col min="30" max="16384" width="9.00390625" style="33" customWidth="1"/>
  </cols>
  <sheetData>
    <row r="1" spans="1:29" ht="19.5" thickBot="1">
      <c r="A1" s="180" t="s">
        <v>2215</v>
      </c>
      <c r="B1" s="181"/>
      <c r="C1" s="181"/>
      <c r="D1" s="181"/>
      <c r="E1" s="181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AC1" s="43" t="s">
        <v>2216</v>
      </c>
    </row>
    <row r="2" spans="1:29" ht="15" customHeight="1">
      <c r="A2" s="4"/>
      <c r="B2" s="5"/>
      <c r="C2" s="285" t="s">
        <v>1329</v>
      </c>
      <c r="D2" s="286"/>
      <c r="E2" s="286"/>
      <c r="F2" s="286"/>
      <c r="G2" s="286"/>
      <c r="H2" s="286"/>
      <c r="I2" s="286"/>
      <c r="J2" s="286"/>
      <c r="K2" s="286"/>
      <c r="L2" s="286"/>
      <c r="M2" s="286"/>
      <c r="N2" s="286"/>
      <c r="O2" s="286"/>
      <c r="P2" s="286"/>
      <c r="Q2" s="286"/>
      <c r="R2" s="286"/>
      <c r="S2" s="287"/>
      <c r="T2" s="5"/>
      <c r="U2" s="5"/>
      <c r="V2" s="6" t="s">
        <v>1301</v>
      </c>
      <c r="W2" s="7"/>
      <c r="X2" s="7"/>
      <c r="Y2" s="7"/>
      <c r="Z2" s="7"/>
      <c r="AA2" s="7"/>
      <c r="AB2" s="8"/>
      <c r="AC2" s="9"/>
    </row>
    <row r="3" spans="1:29" ht="15" customHeight="1">
      <c r="A3" s="2"/>
      <c r="B3" s="10"/>
      <c r="C3" s="145"/>
      <c r="D3" s="146"/>
      <c r="E3" s="1"/>
      <c r="F3" s="275" t="s">
        <v>2129</v>
      </c>
      <c r="G3" s="276"/>
      <c r="H3" s="276"/>
      <c r="I3" s="276"/>
      <c r="J3" s="276"/>
      <c r="K3" s="276"/>
      <c r="L3" s="276"/>
      <c r="M3" s="276"/>
      <c r="N3" s="276"/>
      <c r="O3" s="277"/>
      <c r="P3" s="278" t="s">
        <v>2130</v>
      </c>
      <c r="Q3" s="278"/>
      <c r="R3" s="272"/>
      <c r="S3" s="274"/>
      <c r="T3" s="11"/>
      <c r="U3" s="11"/>
      <c r="V3" s="12"/>
      <c r="W3" s="12"/>
      <c r="X3" s="12"/>
      <c r="Y3" s="278" t="s">
        <v>1355</v>
      </c>
      <c r="Z3" s="278"/>
      <c r="AA3" s="278"/>
      <c r="AB3" s="278"/>
      <c r="AC3" s="10" t="s">
        <v>1353</v>
      </c>
    </row>
    <row r="4" spans="1:29" ht="15" customHeight="1">
      <c r="A4" s="13" t="s">
        <v>1307</v>
      </c>
      <c r="B4" s="10" t="s">
        <v>1300</v>
      </c>
      <c r="C4" s="272" t="s">
        <v>1330</v>
      </c>
      <c r="D4" s="273"/>
      <c r="E4" s="274"/>
      <c r="F4" s="282" t="s">
        <v>1347</v>
      </c>
      <c r="G4" s="283"/>
      <c r="H4" s="282" t="s">
        <v>1976</v>
      </c>
      <c r="I4" s="284"/>
      <c r="J4" s="275" t="s">
        <v>1974</v>
      </c>
      <c r="K4" s="276"/>
      <c r="L4" s="276"/>
      <c r="M4" s="277"/>
      <c r="N4" s="279" t="s">
        <v>1333</v>
      </c>
      <c r="O4" s="280"/>
      <c r="P4" s="282" t="s">
        <v>1977</v>
      </c>
      <c r="Q4" s="283"/>
      <c r="R4" s="264" t="s">
        <v>1331</v>
      </c>
      <c r="S4" s="265"/>
      <c r="T4" s="11" t="s">
        <v>1302</v>
      </c>
      <c r="U4" s="11" t="s">
        <v>1303</v>
      </c>
      <c r="V4" s="11" t="s">
        <v>1309</v>
      </c>
      <c r="W4" s="11" t="s">
        <v>1304</v>
      </c>
      <c r="X4" s="11" t="s">
        <v>1305</v>
      </c>
      <c r="Y4" s="11"/>
      <c r="Z4" s="11"/>
      <c r="AA4" s="11"/>
      <c r="AB4" s="11"/>
      <c r="AC4" s="10" t="s">
        <v>1312</v>
      </c>
    </row>
    <row r="5" spans="1:29" ht="15" customHeight="1">
      <c r="A5" s="13"/>
      <c r="B5" s="10" t="s">
        <v>1308</v>
      </c>
      <c r="C5" s="272" t="s">
        <v>2131</v>
      </c>
      <c r="D5" s="273"/>
      <c r="E5" s="274"/>
      <c r="F5" s="14"/>
      <c r="G5" s="2"/>
      <c r="H5" s="101"/>
      <c r="I5" s="101"/>
      <c r="J5" s="145"/>
      <c r="K5" s="146"/>
      <c r="L5" s="145"/>
      <c r="M5" s="1"/>
      <c r="N5" s="101"/>
      <c r="O5" s="2"/>
      <c r="P5" s="14"/>
      <c r="Q5" s="2"/>
      <c r="R5" s="264" t="s">
        <v>1332</v>
      </c>
      <c r="S5" s="265"/>
      <c r="T5" s="11" t="s">
        <v>1310</v>
      </c>
      <c r="U5" s="11" t="s">
        <v>1311</v>
      </c>
      <c r="V5" s="11"/>
      <c r="W5" s="11" t="s">
        <v>1315</v>
      </c>
      <c r="X5" s="11" t="s">
        <v>1316</v>
      </c>
      <c r="Y5" s="11" t="s">
        <v>1339</v>
      </c>
      <c r="Z5" s="11" t="s">
        <v>1354</v>
      </c>
      <c r="AA5" s="11" t="s">
        <v>1306</v>
      </c>
      <c r="AB5" s="11" t="s">
        <v>1355</v>
      </c>
      <c r="AC5" s="15"/>
    </row>
    <row r="6" spans="1:29" ht="15" customHeight="1">
      <c r="A6" s="13"/>
      <c r="B6" s="10"/>
      <c r="C6" s="270"/>
      <c r="D6" s="281"/>
      <c r="E6" s="271"/>
      <c r="F6" s="268" t="s">
        <v>1348</v>
      </c>
      <c r="G6" s="269"/>
      <c r="H6" s="148"/>
      <c r="I6" s="148"/>
      <c r="J6" s="268" t="s">
        <v>1335</v>
      </c>
      <c r="K6" s="269"/>
      <c r="L6" s="268" t="s">
        <v>1336</v>
      </c>
      <c r="M6" s="269"/>
      <c r="N6" s="270" t="s">
        <v>1337</v>
      </c>
      <c r="O6" s="271"/>
      <c r="P6" s="268"/>
      <c r="Q6" s="269"/>
      <c r="R6" s="266"/>
      <c r="S6" s="267"/>
      <c r="T6" s="11"/>
      <c r="U6" s="11"/>
      <c r="V6" s="11"/>
      <c r="W6" s="11"/>
      <c r="X6" s="11"/>
      <c r="Y6" s="11"/>
      <c r="Z6" s="11" t="s">
        <v>1356</v>
      </c>
      <c r="AA6" s="11" t="s">
        <v>1316</v>
      </c>
      <c r="AB6" s="11" t="s">
        <v>2205</v>
      </c>
      <c r="AC6" s="15"/>
    </row>
    <row r="7" spans="1:29" ht="15" customHeight="1">
      <c r="A7" s="16"/>
      <c r="B7" s="17"/>
      <c r="C7" s="18" t="s">
        <v>1339</v>
      </c>
      <c r="D7" s="19" t="s">
        <v>1313</v>
      </c>
      <c r="E7" s="19" t="s">
        <v>1314</v>
      </c>
      <c r="F7" s="21" t="s">
        <v>1340</v>
      </c>
      <c r="G7" s="21" t="s">
        <v>1341</v>
      </c>
      <c r="H7" s="21" t="s">
        <v>1340</v>
      </c>
      <c r="I7" s="21" t="s">
        <v>1341</v>
      </c>
      <c r="J7" s="20" t="s">
        <v>1313</v>
      </c>
      <c r="K7" s="20" t="s">
        <v>1314</v>
      </c>
      <c r="L7" s="20" t="s">
        <v>1313</v>
      </c>
      <c r="M7" s="20" t="s">
        <v>1314</v>
      </c>
      <c r="N7" s="20" t="s">
        <v>1313</v>
      </c>
      <c r="O7" s="20" t="s">
        <v>1314</v>
      </c>
      <c r="P7" s="21" t="s">
        <v>1340</v>
      </c>
      <c r="Q7" s="21" t="s">
        <v>1341</v>
      </c>
      <c r="R7" s="18" t="s">
        <v>1340</v>
      </c>
      <c r="S7" s="18" t="s">
        <v>1341</v>
      </c>
      <c r="T7" s="22"/>
      <c r="U7" s="21"/>
      <c r="V7" s="22"/>
      <c r="W7" s="21"/>
      <c r="X7" s="21"/>
      <c r="Y7" s="21"/>
      <c r="Z7" s="21"/>
      <c r="AA7" s="21"/>
      <c r="AB7" s="21"/>
      <c r="AC7" s="23"/>
    </row>
    <row r="8" spans="1:29" ht="22.5" customHeight="1">
      <c r="A8" s="1" t="s">
        <v>1309</v>
      </c>
      <c r="B8" s="24">
        <v>134</v>
      </c>
      <c r="C8" s="24">
        <v>5069</v>
      </c>
      <c r="D8" s="24">
        <f>(F8+H8+J8+L8+N8)-P8</f>
        <v>3121</v>
      </c>
      <c r="E8" s="24">
        <f>(G8+I8+K8+M8+O8)-Q8</f>
        <v>1948</v>
      </c>
      <c r="F8" s="24">
        <v>1</v>
      </c>
      <c r="G8" s="131">
        <v>0</v>
      </c>
      <c r="H8" s="24">
        <v>161</v>
      </c>
      <c r="I8" s="24">
        <v>58</v>
      </c>
      <c r="J8" s="24">
        <v>2544</v>
      </c>
      <c r="K8" s="24">
        <v>724</v>
      </c>
      <c r="L8" s="24">
        <v>370</v>
      </c>
      <c r="M8" s="24">
        <v>1115</v>
      </c>
      <c r="N8" s="24">
        <v>89</v>
      </c>
      <c r="O8" s="24">
        <v>52</v>
      </c>
      <c r="P8" s="24">
        <v>44</v>
      </c>
      <c r="Q8" s="24">
        <v>1</v>
      </c>
      <c r="R8" s="24">
        <v>3</v>
      </c>
      <c r="S8" s="24">
        <v>13</v>
      </c>
      <c r="T8" s="24">
        <v>1901405</v>
      </c>
      <c r="U8" s="24">
        <v>5713723</v>
      </c>
      <c r="V8" s="24">
        <v>11388180</v>
      </c>
      <c r="W8" s="24">
        <v>9741746</v>
      </c>
      <c r="X8" s="24">
        <v>884658</v>
      </c>
      <c r="Y8" s="24">
        <v>761776</v>
      </c>
      <c r="Z8" s="24">
        <v>2249</v>
      </c>
      <c r="AA8" s="24">
        <v>13096</v>
      </c>
      <c r="AB8" s="24">
        <f aca="true" t="shared" si="0" ref="AB8:AB32">Y8-Z8-AA8</f>
        <v>746431</v>
      </c>
      <c r="AC8" s="24">
        <v>4790880</v>
      </c>
    </row>
    <row r="9" spans="1:29" ht="22.5" customHeight="1">
      <c r="A9" s="2" t="s">
        <v>2177</v>
      </c>
      <c r="B9" s="24">
        <v>13</v>
      </c>
      <c r="C9" s="24">
        <v>468</v>
      </c>
      <c r="D9" s="24">
        <f aca="true" t="shared" si="1" ref="D9:D32">(F9+H9+J9+L9+N9)-P9</f>
        <v>234</v>
      </c>
      <c r="E9" s="24">
        <f aca="true" t="shared" si="2" ref="E9:E32">(G9+I9+K9+M9+O9)-Q9</f>
        <v>234</v>
      </c>
      <c r="F9" s="131">
        <v>0</v>
      </c>
      <c r="G9" s="131">
        <v>0</v>
      </c>
      <c r="H9" s="24">
        <v>17</v>
      </c>
      <c r="I9" s="24">
        <v>3</v>
      </c>
      <c r="J9" s="24">
        <v>125</v>
      </c>
      <c r="K9" s="24">
        <v>51</v>
      </c>
      <c r="L9" s="24">
        <v>87</v>
      </c>
      <c r="M9" s="24">
        <v>178</v>
      </c>
      <c r="N9" s="24">
        <v>5</v>
      </c>
      <c r="O9" s="24">
        <v>2</v>
      </c>
      <c r="P9" s="131">
        <v>0</v>
      </c>
      <c r="Q9" s="131">
        <v>0</v>
      </c>
      <c r="R9" s="131">
        <v>0</v>
      </c>
      <c r="S9" s="131">
        <v>0</v>
      </c>
      <c r="T9" s="24">
        <v>115327</v>
      </c>
      <c r="U9" s="24">
        <v>625857</v>
      </c>
      <c r="V9" s="24">
        <v>1038177</v>
      </c>
      <c r="W9" s="24">
        <v>990368</v>
      </c>
      <c r="X9" s="24">
        <v>33777</v>
      </c>
      <c r="Y9" s="24">
        <v>14032</v>
      </c>
      <c r="Z9" s="131">
        <v>0</v>
      </c>
      <c r="AA9" s="131">
        <v>0</v>
      </c>
      <c r="AB9" s="24">
        <f t="shared" si="0"/>
        <v>14032</v>
      </c>
      <c r="AC9" s="24">
        <v>358793</v>
      </c>
    </row>
    <row r="10" spans="1:29" ht="22.5" customHeight="1">
      <c r="A10" s="2" t="s">
        <v>2178</v>
      </c>
      <c r="B10" s="24">
        <v>8</v>
      </c>
      <c r="C10" s="24">
        <v>305</v>
      </c>
      <c r="D10" s="24">
        <f t="shared" si="1"/>
        <v>211</v>
      </c>
      <c r="E10" s="24">
        <f t="shared" si="2"/>
        <v>94</v>
      </c>
      <c r="F10" s="131">
        <v>0</v>
      </c>
      <c r="G10" s="131">
        <v>0</v>
      </c>
      <c r="H10" s="24">
        <v>3</v>
      </c>
      <c r="I10" s="131">
        <v>0</v>
      </c>
      <c r="J10" s="24">
        <v>166</v>
      </c>
      <c r="K10" s="24">
        <v>33</v>
      </c>
      <c r="L10" s="24">
        <v>28</v>
      </c>
      <c r="M10" s="24">
        <v>58</v>
      </c>
      <c r="N10" s="24">
        <v>14</v>
      </c>
      <c r="O10" s="24">
        <v>3</v>
      </c>
      <c r="P10" s="131">
        <v>0</v>
      </c>
      <c r="Q10" s="131">
        <v>0</v>
      </c>
      <c r="R10" s="131">
        <v>0</v>
      </c>
      <c r="S10" s="131">
        <v>0</v>
      </c>
      <c r="T10" s="24">
        <v>137810</v>
      </c>
      <c r="U10" s="24">
        <v>391586</v>
      </c>
      <c r="V10" s="24">
        <v>1329873</v>
      </c>
      <c r="W10" s="24">
        <v>1313220</v>
      </c>
      <c r="X10" s="24">
        <v>123</v>
      </c>
      <c r="Y10" s="24">
        <v>16530</v>
      </c>
      <c r="Z10" s="131">
        <v>0</v>
      </c>
      <c r="AA10" s="131">
        <v>0</v>
      </c>
      <c r="AB10" s="24">
        <f t="shared" si="0"/>
        <v>16530</v>
      </c>
      <c r="AC10" s="24">
        <v>584776</v>
      </c>
    </row>
    <row r="11" spans="1:29" ht="22.5" customHeight="1">
      <c r="A11" s="2" t="s">
        <v>2179</v>
      </c>
      <c r="B11" s="24">
        <v>3</v>
      </c>
      <c r="C11" s="24">
        <v>116</v>
      </c>
      <c r="D11" s="24">
        <f t="shared" si="1"/>
        <v>35</v>
      </c>
      <c r="E11" s="24">
        <f t="shared" si="2"/>
        <v>81</v>
      </c>
      <c r="F11" s="131">
        <v>0</v>
      </c>
      <c r="G11" s="131">
        <v>0</v>
      </c>
      <c r="H11" s="24">
        <v>4</v>
      </c>
      <c r="I11" s="24">
        <v>2</v>
      </c>
      <c r="J11" s="24">
        <v>23</v>
      </c>
      <c r="K11" s="24">
        <v>28</v>
      </c>
      <c r="L11" s="24">
        <v>8</v>
      </c>
      <c r="M11" s="24">
        <v>48</v>
      </c>
      <c r="N11" s="131">
        <v>0</v>
      </c>
      <c r="O11" s="24">
        <v>3</v>
      </c>
      <c r="P11" s="131">
        <v>0</v>
      </c>
      <c r="Q11" s="131">
        <v>0</v>
      </c>
      <c r="R11" s="131">
        <v>0</v>
      </c>
      <c r="S11" s="131">
        <v>0</v>
      </c>
      <c r="T11" s="24">
        <v>20001</v>
      </c>
      <c r="U11" s="24">
        <v>38267</v>
      </c>
      <c r="V11" s="24">
        <v>65132</v>
      </c>
      <c r="W11" s="24">
        <v>27498</v>
      </c>
      <c r="X11" s="24">
        <v>26558</v>
      </c>
      <c r="Y11" s="24">
        <v>11076</v>
      </c>
      <c r="Z11" s="131">
        <v>0</v>
      </c>
      <c r="AA11" s="131">
        <v>0</v>
      </c>
      <c r="AB11" s="24">
        <f t="shared" si="0"/>
        <v>11076</v>
      </c>
      <c r="AC11" s="24">
        <v>25168</v>
      </c>
    </row>
    <row r="12" spans="1:29" ht="22.5" customHeight="1">
      <c r="A12" s="2" t="s">
        <v>2180</v>
      </c>
      <c r="B12" s="131">
        <v>0</v>
      </c>
      <c r="C12" s="131">
        <v>0</v>
      </c>
      <c r="D12" s="24">
        <f t="shared" si="1"/>
        <v>0</v>
      </c>
      <c r="E12" s="24">
        <f t="shared" si="2"/>
        <v>0</v>
      </c>
      <c r="F12" s="131">
        <v>0</v>
      </c>
      <c r="G12" s="131">
        <v>0</v>
      </c>
      <c r="H12" s="131">
        <v>0</v>
      </c>
      <c r="I12" s="131">
        <v>0</v>
      </c>
      <c r="J12" s="131">
        <v>0</v>
      </c>
      <c r="K12" s="131">
        <v>0</v>
      </c>
      <c r="L12" s="131">
        <v>0</v>
      </c>
      <c r="M12" s="131">
        <v>0</v>
      </c>
      <c r="N12" s="131">
        <v>0</v>
      </c>
      <c r="O12" s="131">
        <v>0</v>
      </c>
      <c r="P12" s="131">
        <v>0</v>
      </c>
      <c r="Q12" s="131">
        <v>0</v>
      </c>
      <c r="R12" s="131">
        <v>0</v>
      </c>
      <c r="S12" s="131">
        <v>0</v>
      </c>
      <c r="T12" s="131">
        <v>0</v>
      </c>
      <c r="U12" s="131">
        <v>0</v>
      </c>
      <c r="V12" s="131">
        <v>0</v>
      </c>
      <c r="W12" s="131">
        <v>0</v>
      </c>
      <c r="X12" s="131">
        <v>0</v>
      </c>
      <c r="Y12" s="131">
        <v>0</v>
      </c>
      <c r="Z12" s="131">
        <v>0</v>
      </c>
      <c r="AA12" s="131">
        <v>0</v>
      </c>
      <c r="AB12" s="24">
        <f t="shared" si="0"/>
        <v>0</v>
      </c>
      <c r="AC12" s="131">
        <v>0</v>
      </c>
    </row>
    <row r="13" spans="1:29" ht="22.5" customHeight="1">
      <c r="A13" s="2" t="s">
        <v>2181</v>
      </c>
      <c r="B13" s="24">
        <v>3</v>
      </c>
      <c r="C13" s="24">
        <v>111</v>
      </c>
      <c r="D13" s="24">
        <f t="shared" si="1"/>
        <v>97</v>
      </c>
      <c r="E13" s="24">
        <f t="shared" si="2"/>
        <v>14</v>
      </c>
      <c r="F13" s="131">
        <v>0</v>
      </c>
      <c r="G13" s="131">
        <v>0</v>
      </c>
      <c r="H13" s="24">
        <v>6</v>
      </c>
      <c r="I13" s="24">
        <v>2</v>
      </c>
      <c r="J13" s="24">
        <v>76</v>
      </c>
      <c r="K13" s="24">
        <v>8</v>
      </c>
      <c r="L13" s="24">
        <v>10</v>
      </c>
      <c r="M13" s="24">
        <v>4</v>
      </c>
      <c r="N13" s="24">
        <v>5</v>
      </c>
      <c r="O13" s="131">
        <v>0</v>
      </c>
      <c r="P13" s="131">
        <v>0</v>
      </c>
      <c r="Q13" s="131">
        <v>0</v>
      </c>
      <c r="R13" s="131">
        <v>0</v>
      </c>
      <c r="S13" s="24">
        <v>4</v>
      </c>
      <c r="T13" s="24">
        <v>37762</v>
      </c>
      <c r="U13" s="24">
        <v>70795</v>
      </c>
      <c r="V13" s="24">
        <v>130109</v>
      </c>
      <c r="W13" s="24">
        <v>130109</v>
      </c>
      <c r="X13" s="131">
        <v>0</v>
      </c>
      <c r="Y13" s="131">
        <v>0</v>
      </c>
      <c r="Z13" s="131">
        <v>0</v>
      </c>
      <c r="AA13" s="131">
        <v>0</v>
      </c>
      <c r="AB13" s="24">
        <f t="shared" si="0"/>
        <v>0</v>
      </c>
      <c r="AC13" s="24">
        <v>51990</v>
      </c>
    </row>
    <row r="14" spans="1:29" ht="22.5" customHeight="1">
      <c r="A14" s="2" t="s">
        <v>2182</v>
      </c>
      <c r="B14" s="24">
        <v>4</v>
      </c>
      <c r="C14" s="24">
        <v>138</v>
      </c>
      <c r="D14" s="24">
        <f t="shared" si="1"/>
        <v>87</v>
      </c>
      <c r="E14" s="24">
        <f t="shared" si="2"/>
        <v>51</v>
      </c>
      <c r="F14" s="131">
        <v>0</v>
      </c>
      <c r="G14" s="131">
        <v>0</v>
      </c>
      <c r="H14" s="131">
        <v>0</v>
      </c>
      <c r="I14" s="131">
        <v>0</v>
      </c>
      <c r="J14" s="24">
        <v>77</v>
      </c>
      <c r="K14" s="24">
        <v>15</v>
      </c>
      <c r="L14" s="24">
        <v>8</v>
      </c>
      <c r="M14" s="24">
        <v>35</v>
      </c>
      <c r="N14" s="24">
        <v>2</v>
      </c>
      <c r="O14" s="24">
        <v>1</v>
      </c>
      <c r="P14" s="131">
        <v>0</v>
      </c>
      <c r="Q14" s="131">
        <v>0</v>
      </c>
      <c r="R14" s="131">
        <v>0</v>
      </c>
      <c r="S14" s="131">
        <v>0</v>
      </c>
      <c r="T14" s="24">
        <v>43705</v>
      </c>
      <c r="U14" s="24">
        <v>199834</v>
      </c>
      <c r="V14" s="24">
        <v>316071</v>
      </c>
      <c r="W14" s="24">
        <v>287605</v>
      </c>
      <c r="X14" s="131">
        <v>0</v>
      </c>
      <c r="Y14" s="24">
        <v>28466</v>
      </c>
      <c r="Z14" s="131">
        <v>0</v>
      </c>
      <c r="AA14" s="131">
        <v>0</v>
      </c>
      <c r="AB14" s="24">
        <f t="shared" si="0"/>
        <v>28466</v>
      </c>
      <c r="AC14" s="24">
        <v>97822</v>
      </c>
    </row>
    <row r="15" spans="1:29" ht="22.5" customHeight="1">
      <c r="A15" s="2" t="s">
        <v>2183</v>
      </c>
      <c r="B15" s="24">
        <v>1</v>
      </c>
      <c r="C15" s="24">
        <v>30</v>
      </c>
      <c r="D15" s="24">
        <f t="shared" si="1"/>
        <v>30</v>
      </c>
      <c r="E15" s="24">
        <f t="shared" si="2"/>
        <v>0</v>
      </c>
      <c r="F15" s="131">
        <v>0</v>
      </c>
      <c r="G15" s="131">
        <v>0</v>
      </c>
      <c r="H15" s="131">
        <v>0</v>
      </c>
      <c r="I15" s="131">
        <v>0</v>
      </c>
      <c r="J15" s="24">
        <v>13</v>
      </c>
      <c r="K15" s="131">
        <v>0</v>
      </c>
      <c r="L15" s="131">
        <v>0</v>
      </c>
      <c r="M15" s="131">
        <v>0</v>
      </c>
      <c r="N15" s="24">
        <v>17</v>
      </c>
      <c r="O15" s="131">
        <v>0</v>
      </c>
      <c r="P15" s="131">
        <v>0</v>
      </c>
      <c r="Q15" s="131">
        <v>0</v>
      </c>
      <c r="R15" s="131">
        <v>0</v>
      </c>
      <c r="S15" s="131">
        <v>0</v>
      </c>
      <c r="T15" s="24" t="s">
        <v>1902</v>
      </c>
      <c r="U15" s="24" t="s">
        <v>1902</v>
      </c>
      <c r="V15" s="24" t="s">
        <v>1902</v>
      </c>
      <c r="W15" s="24" t="s">
        <v>1902</v>
      </c>
      <c r="X15" s="131">
        <v>0</v>
      </c>
      <c r="Y15" s="131">
        <v>0</v>
      </c>
      <c r="Z15" s="131">
        <v>0</v>
      </c>
      <c r="AA15" s="131">
        <v>0</v>
      </c>
      <c r="AB15" s="24">
        <f t="shared" si="0"/>
        <v>0</v>
      </c>
      <c r="AC15" s="24" t="s">
        <v>1902</v>
      </c>
    </row>
    <row r="16" spans="1:29" ht="22.5" customHeight="1">
      <c r="A16" s="2" t="s">
        <v>2184</v>
      </c>
      <c r="B16" s="24">
        <v>3</v>
      </c>
      <c r="C16" s="24">
        <v>108</v>
      </c>
      <c r="D16" s="24">
        <f t="shared" si="1"/>
        <v>56</v>
      </c>
      <c r="E16" s="24">
        <f t="shared" si="2"/>
        <v>52</v>
      </c>
      <c r="F16" s="131">
        <v>0</v>
      </c>
      <c r="G16" s="131">
        <v>0</v>
      </c>
      <c r="H16" s="24">
        <v>3</v>
      </c>
      <c r="I16" s="24">
        <v>4</v>
      </c>
      <c r="J16" s="24">
        <v>45</v>
      </c>
      <c r="K16" s="24">
        <v>25</v>
      </c>
      <c r="L16" s="24">
        <v>6</v>
      </c>
      <c r="M16" s="24">
        <v>21</v>
      </c>
      <c r="N16" s="24">
        <v>2</v>
      </c>
      <c r="O16" s="24">
        <v>2</v>
      </c>
      <c r="P16" s="131">
        <v>0</v>
      </c>
      <c r="Q16" s="131">
        <v>0</v>
      </c>
      <c r="R16" s="131">
        <v>0</v>
      </c>
      <c r="S16" s="131">
        <v>0</v>
      </c>
      <c r="T16" s="24">
        <v>41240</v>
      </c>
      <c r="U16" s="24">
        <v>151823</v>
      </c>
      <c r="V16" s="24">
        <v>271479</v>
      </c>
      <c r="W16" s="24">
        <v>266662</v>
      </c>
      <c r="X16" s="131">
        <v>0</v>
      </c>
      <c r="Y16" s="24">
        <v>4817</v>
      </c>
      <c r="Z16" s="131">
        <v>0</v>
      </c>
      <c r="AA16" s="131">
        <v>0</v>
      </c>
      <c r="AB16" s="24">
        <f t="shared" si="0"/>
        <v>4817</v>
      </c>
      <c r="AC16" s="24">
        <v>104207</v>
      </c>
    </row>
    <row r="17" spans="1:29" ht="22.5" customHeight="1">
      <c r="A17" s="2" t="s">
        <v>2185</v>
      </c>
      <c r="B17" s="131">
        <v>0</v>
      </c>
      <c r="C17" s="131">
        <v>0</v>
      </c>
      <c r="D17" s="24">
        <f t="shared" si="1"/>
        <v>0</v>
      </c>
      <c r="E17" s="24">
        <f t="shared" si="2"/>
        <v>0</v>
      </c>
      <c r="F17" s="131">
        <v>0</v>
      </c>
      <c r="G17" s="131">
        <v>0</v>
      </c>
      <c r="H17" s="131">
        <v>0</v>
      </c>
      <c r="I17" s="131">
        <v>0</v>
      </c>
      <c r="J17" s="131">
        <v>0</v>
      </c>
      <c r="K17" s="131">
        <v>0</v>
      </c>
      <c r="L17" s="131">
        <v>0</v>
      </c>
      <c r="M17" s="131">
        <v>0</v>
      </c>
      <c r="N17" s="131">
        <v>0</v>
      </c>
      <c r="O17" s="131">
        <v>0</v>
      </c>
      <c r="P17" s="131">
        <v>0</v>
      </c>
      <c r="Q17" s="131">
        <v>0</v>
      </c>
      <c r="R17" s="131">
        <v>0</v>
      </c>
      <c r="S17" s="131">
        <v>0</v>
      </c>
      <c r="T17" s="131">
        <v>0</v>
      </c>
      <c r="U17" s="131">
        <v>0</v>
      </c>
      <c r="V17" s="131">
        <v>0</v>
      </c>
      <c r="W17" s="131">
        <v>0</v>
      </c>
      <c r="X17" s="131">
        <v>0</v>
      </c>
      <c r="Y17" s="131">
        <v>0</v>
      </c>
      <c r="Z17" s="131">
        <v>0</v>
      </c>
      <c r="AA17" s="131">
        <v>0</v>
      </c>
      <c r="AB17" s="24">
        <f t="shared" si="0"/>
        <v>0</v>
      </c>
      <c r="AC17" s="131">
        <v>0</v>
      </c>
    </row>
    <row r="18" spans="1:29" ht="22.5" customHeight="1">
      <c r="A18" s="2" t="s">
        <v>2186</v>
      </c>
      <c r="B18" s="24">
        <v>13</v>
      </c>
      <c r="C18" s="24">
        <v>509</v>
      </c>
      <c r="D18" s="24">
        <f t="shared" si="1"/>
        <v>312</v>
      </c>
      <c r="E18" s="24">
        <f t="shared" si="2"/>
        <v>197</v>
      </c>
      <c r="F18" s="131">
        <v>0</v>
      </c>
      <c r="G18" s="131">
        <v>0</v>
      </c>
      <c r="H18" s="24">
        <v>11</v>
      </c>
      <c r="I18" s="24">
        <v>5</v>
      </c>
      <c r="J18" s="24">
        <v>255</v>
      </c>
      <c r="K18" s="24">
        <v>58</v>
      </c>
      <c r="L18" s="24">
        <v>31</v>
      </c>
      <c r="M18" s="24">
        <v>127</v>
      </c>
      <c r="N18" s="24">
        <v>19</v>
      </c>
      <c r="O18" s="24">
        <v>7</v>
      </c>
      <c r="P18" s="24">
        <v>4</v>
      </c>
      <c r="Q18" s="131">
        <v>0</v>
      </c>
      <c r="R18" s="131">
        <v>0</v>
      </c>
      <c r="S18" s="131">
        <v>0</v>
      </c>
      <c r="T18" s="24">
        <v>180333</v>
      </c>
      <c r="U18" s="24">
        <v>616775</v>
      </c>
      <c r="V18" s="24">
        <v>1136797</v>
      </c>
      <c r="W18" s="24">
        <v>894953</v>
      </c>
      <c r="X18" s="24">
        <v>71384</v>
      </c>
      <c r="Y18" s="24">
        <v>170460</v>
      </c>
      <c r="Z18" s="24">
        <v>2249</v>
      </c>
      <c r="AA18" s="131">
        <v>0</v>
      </c>
      <c r="AB18" s="24">
        <f t="shared" si="0"/>
        <v>168211</v>
      </c>
      <c r="AC18" s="24">
        <v>467490</v>
      </c>
    </row>
    <row r="19" spans="1:29" ht="22.5" customHeight="1">
      <c r="A19" s="2" t="s">
        <v>2187</v>
      </c>
      <c r="B19" s="24">
        <v>2</v>
      </c>
      <c r="C19" s="24">
        <v>70</v>
      </c>
      <c r="D19" s="24">
        <f t="shared" si="1"/>
        <v>52</v>
      </c>
      <c r="E19" s="24">
        <f t="shared" si="2"/>
        <v>18</v>
      </c>
      <c r="F19" s="131">
        <v>0</v>
      </c>
      <c r="G19" s="131">
        <v>0</v>
      </c>
      <c r="H19" s="24">
        <v>2</v>
      </c>
      <c r="I19" s="24">
        <v>1</v>
      </c>
      <c r="J19" s="24">
        <v>46</v>
      </c>
      <c r="K19" s="24">
        <v>17</v>
      </c>
      <c r="L19" s="24">
        <v>3</v>
      </c>
      <c r="M19" s="131">
        <v>0</v>
      </c>
      <c r="N19" s="24">
        <v>2</v>
      </c>
      <c r="O19" s="131">
        <v>0</v>
      </c>
      <c r="P19" s="24">
        <v>1</v>
      </c>
      <c r="Q19" s="131">
        <v>0</v>
      </c>
      <c r="R19" s="131">
        <v>0</v>
      </c>
      <c r="S19" s="131">
        <v>0</v>
      </c>
      <c r="T19" s="24" t="s">
        <v>1902</v>
      </c>
      <c r="U19" s="24" t="s">
        <v>1902</v>
      </c>
      <c r="V19" s="24" t="s">
        <v>1902</v>
      </c>
      <c r="W19" s="24" t="s">
        <v>1902</v>
      </c>
      <c r="X19" s="131">
        <v>0</v>
      </c>
      <c r="Y19" s="24" t="s">
        <v>1902</v>
      </c>
      <c r="Z19" s="131">
        <v>0</v>
      </c>
      <c r="AA19" s="131">
        <v>0</v>
      </c>
      <c r="AB19" s="24" t="s">
        <v>1902</v>
      </c>
      <c r="AC19" s="24" t="s">
        <v>1902</v>
      </c>
    </row>
    <row r="20" spans="1:29" ht="22.5" customHeight="1">
      <c r="A20" s="2" t="s">
        <v>2189</v>
      </c>
      <c r="B20" s="24">
        <v>2</v>
      </c>
      <c r="C20" s="24">
        <v>78</v>
      </c>
      <c r="D20" s="24">
        <f t="shared" si="1"/>
        <v>44</v>
      </c>
      <c r="E20" s="24">
        <f t="shared" si="2"/>
        <v>34</v>
      </c>
      <c r="F20" s="131">
        <v>0</v>
      </c>
      <c r="G20" s="131">
        <v>0</v>
      </c>
      <c r="H20" s="24">
        <v>7</v>
      </c>
      <c r="I20" s="131">
        <v>0</v>
      </c>
      <c r="J20" s="24">
        <v>34</v>
      </c>
      <c r="K20" s="24">
        <v>19</v>
      </c>
      <c r="L20" s="24">
        <v>3</v>
      </c>
      <c r="M20" s="24">
        <v>15</v>
      </c>
      <c r="N20" s="131">
        <v>0</v>
      </c>
      <c r="O20" s="131">
        <v>0</v>
      </c>
      <c r="P20" s="131">
        <v>0</v>
      </c>
      <c r="Q20" s="131">
        <v>0</v>
      </c>
      <c r="R20" s="131">
        <v>0</v>
      </c>
      <c r="S20" s="131">
        <v>0</v>
      </c>
      <c r="T20" s="24" t="s">
        <v>1902</v>
      </c>
      <c r="U20" s="24" t="s">
        <v>1902</v>
      </c>
      <c r="V20" s="24" t="s">
        <v>1902</v>
      </c>
      <c r="W20" s="24" t="s">
        <v>1902</v>
      </c>
      <c r="X20" s="131">
        <v>0</v>
      </c>
      <c r="Y20" s="24" t="s">
        <v>2251</v>
      </c>
      <c r="Z20" s="131">
        <v>0</v>
      </c>
      <c r="AA20" s="131">
        <v>0</v>
      </c>
      <c r="AB20" s="24" t="s">
        <v>1902</v>
      </c>
      <c r="AC20" s="24" t="s">
        <v>1902</v>
      </c>
    </row>
    <row r="21" spans="1:29" ht="22.5" customHeight="1">
      <c r="A21" s="2" t="s">
        <v>2191</v>
      </c>
      <c r="B21" s="24">
        <v>2</v>
      </c>
      <c r="C21" s="24">
        <v>66</v>
      </c>
      <c r="D21" s="24">
        <f t="shared" si="1"/>
        <v>61</v>
      </c>
      <c r="E21" s="24">
        <f t="shared" si="2"/>
        <v>5</v>
      </c>
      <c r="F21" s="131">
        <v>0</v>
      </c>
      <c r="G21" s="131">
        <v>0</v>
      </c>
      <c r="H21" s="131">
        <v>0</v>
      </c>
      <c r="I21" s="131">
        <v>0</v>
      </c>
      <c r="J21" s="24">
        <v>43</v>
      </c>
      <c r="K21" s="24">
        <v>4</v>
      </c>
      <c r="L21" s="24">
        <v>18</v>
      </c>
      <c r="M21" s="24">
        <v>1</v>
      </c>
      <c r="N21" s="131">
        <v>0</v>
      </c>
      <c r="O21" s="131">
        <v>0</v>
      </c>
      <c r="P21" s="131">
        <v>0</v>
      </c>
      <c r="Q21" s="131">
        <v>0</v>
      </c>
      <c r="R21" s="131">
        <v>0</v>
      </c>
      <c r="S21" s="131">
        <v>0</v>
      </c>
      <c r="T21" s="24" t="s">
        <v>1902</v>
      </c>
      <c r="U21" s="24" t="s">
        <v>1902</v>
      </c>
      <c r="V21" s="24" t="s">
        <v>1902</v>
      </c>
      <c r="W21" s="24" t="s">
        <v>1902</v>
      </c>
      <c r="X21" s="131">
        <v>0</v>
      </c>
      <c r="Y21" s="131">
        <v>0</v>
      </c>
      <c r="Z21" s="131">
        <v>0</v>
      </c>
      <c r="AA21" s="131">
        <v>0</v>
      </c>
      <c r="AB21" s="24">
        <f t="shared" si="0"/>
        <v>0</v>
      </c>
      <c r="AC21" s="24" t="s">
        <v>1902</v>
      </c>
    </row>
    <row r="22" spans="1:29" ht="22.5" customHeight="1">
      <c r="A22" s="2" t="s">
        <v>2192</v>
      </c>
      <c r="B22" s="24">
        <v>3</v>
      </c>
      <c r="C22" s="24">
        <v>113</v>
      </c>
      <c r="D22" s="24">
        <f t="shared" si="1"/>
        <v>93</v>
      </c>
      <c r="E22" s="24">
        <f t="shared" si="2"/>
        <v>20</v>
      </c>
      <c r="F22" s="131">
        <v>0</v>
      </c>
      <c r="G22" s="131">
        <v>0</v>
      </c>
      <c r="H22" s="24">
        <v>3</v>
      </c>
      <c r="I22" s="131">
        <v>0</v>
      </c>
      <c r="J22" s="24">
        <v>82</v>
      </c>
      <c r="K22" s="24">
        <v>15</v>
      </c>
      <c r="L22" s="24">
        <v>8</v>
      </c>
      <c r="M22" s="24">
        <v>5</v>
      </c>
      <c r="N22" s="131">
        <v>0</v>
      </c>
      <c r="O22" s="131">
        <v>0</v>
      </c>
      <c r="P22" s="131">
        <v>0</v>
      </c>
      <c r="Q22" s="131">
        <v>0</v>
      </c>
      <c r="R22" s="131">
        <v>0</v>
      </c>
      <c r="S22" s="131">
        <v>0</v>
      </c>
      <c r="T22" s="24">
        <v>50795</v>
      </c>
      <c r="U22" s="24">
        <v>132113</v>
      </c>
      <c r="V22" s="24">
        <v>313187</v>
      </c>
      <c r="W22" s="24">
        <v>307650</v>
      </c>
      <c r="X22" s="24">
        <v>4457</v>
      </c>
      <c r="Y22" s="24">
        <v>1080</v>
      </c>
      <c r="Z22" s="131">
        <v>0</v>
      </c>
      <c r="AA22" s="131">
        <v>0</v>
      </c>
      <c r="AB22" s="24">
        <f t="shared" si="0"/>
        <v>1080</v>
      </c>
      <c r="AC22" s="24">
        <v>155985</v>
      </c>
    </row>
    <row r="23" spans="1:29" ht="22.5" customHeight="1">
      <c r="A23" s="2" t="s">
        <v>2193</v>
      </c>
      <c r="B23" s="24">
        <v>2</v>
      </c>
      <c r="C23" s="24">
        <v>72</v>
      </c>
      <c r="D23" s="24">
        <f t="shared" si="1"/>
        <v>47</v>
      </c>
      <c r="E23" s="24">
        <f t="shared" si="2"/>
        <v>25</v>
      </c>
      <c r="F23" s="131">
        <v>0</v>
      </c>
      <c r="G23" s="131">
        <v>0</v>
      </c>
      <c r="H23" s="131">
        <v>0</v>
      </c>
      <c r="I23" s="131">
        <v>0</v>
      </c>
      <c r="J23" s="24">
        <v>33</v>
      </c>
      <c r="K23" s="24">
        <v>8</v>
      </c>
      <c r="L23" s="24">
        <v>13</v>
      </c>
      <c r="M23" s="24">
        <v>10</v>
      </c>
      <c r="N23" s="24">
        <v>1</v>
      </c>
      <c r="O23" s="24">
        <v>7</v>
      </c>
      <c r="P23" s="131">
        <v>0</v>
      </c>
      <c r="Q23" s="131">
        <v>0</v>
      </c>
      <c r="R23" s="24">
        <v>1</v>
      </c>
      <c r="S23" s="24">
        <v>7</v>
      </c>
      <c r="T23" s="24" t="s">
        <v>1902</v>
      </c>
      <c r="U23" s="24" t="s">
        <v>1902</v>
      </c>
      <c r="V23" s="24" t="s">
        <v>1902</v>
      </c>
      <c r="W23" s="24" t="s">
        <v>1902</v>
      </c>
      <c r="X23" s="24" t="s">
        <v>1902</v>
      </c>
      <c r="Y23" s="131">
        <v>0</v>
      </c>
      <c r="Z23" s="131">
        <v>0</v>
      </c>
      <c r="AA23" s="131">
        <v>0</v>
      </c>
      <c r="AB23" s="24">
        <f t="shared" si="0"/>
        <v>0</v>
      </c>
      <c r="AC23" s="24" t="s">
        <v>1902</v>
      </c>
    </row>
    <row r="24" spans="1:29" ht="22.5" customHeight="1">
      <c r="A24" s="2" t="s">
        <v>2194</v>
      </c>
      <c r="B24" s="24">
        <v>14</v>
      </c>
      <c r="C24" s="24">
        <v>522</v>
      </c>
      <c r="D24" s="24">
        <f t="shared" si="1"/>
        <v>333</v>
      </c>
      <c r="E24" s="24">
        <f t="shared" si="2"/>
        <v>189</v>
      </c>
      <c r="F24" s="131">
        <v>0</v>
      </c>
      <c r="G24" s="131">
        <v>0</v>
      </c>
      <c r="H24" s="24">
        <v>24</v>
      </c>
      <c r="I24" s="24">
        <v>9</v>
      </c>
      <c r="J24" s="24">
        <v>287</v>
      </c>
      <c r="K24" s="24">
        <v>71</v>
      </c>
      <c r="L24" s="24">
        <v>28</v>
      </c>
      <c r="M24" s="24">
        <v>97</v>
      </c>
      <c r="N24" s="24">
        <v>7</v>
      </c>
      <c r="O24" s="24">
        <v>13</v>
      </c>
      <c r="P24" s="24">
        <v>13</v>
      </c>
      <c r="Q24" s="24">
        <v>1</v>
      </c>
      <c r="R24" s="131">
        <v>0</v>
      </c>
      <c r="S24" s="131">
        <v>0</v>
      </c>
      <c r="T24" s="24">
        <v>202887</v>
      </c>
      <c r="U24" s="24">
        <v>580393</v>
      </c>
      <c r="V24" s="24">
        <v>1139672</v>
      </c>
      <c r="W24" s="24">
        <v>997119</v>
      </c>
      <c r="X24" s="24">
        <v>128208</v>
      </c>
      <c r="Y24" s="24">
        <v>14345</v>
      </c>
      <c r="Z24" s="131">
        <v>0</v>
      </c>
      <c r="AA24" s="131">
        <v>0</v>
      </c>
      <c r="AB24" s="24">
        <f t="shared" si="0"/>
        <v>14345</v>
      </c>
      <c r="AC24" s="24">
        <v>507018</v>
      </c>
    </row>
    <row r="25" spans="1:29" ht="22.5" customHeight="1">
      <c r="A25" s="2" t="s">
        <v>2195</v>
      </c>
      <c r="B25" s="24">
        <v>2</v>
      </c>
      <c r="C25" s="24">
        <v>85</v>
      </c>
      <c r="D25" s="24">
        <f t="shared" si="1"/>
        <v>68</v>
      </c>
      <c r="E25" s="24">
        <f t="shared" si="2"/>
        <v>17</v>
      </c>
      <c r="F25" s="131">
        <v>0</v>
      </c>
      <c r="G25" s="131">
        <v>0</v>
      </c>
      <c r="H25" s="24">
        <v>2</v>
      </c>
      <c r="I25" s="131">
        <v>0</v>
      </c>
      <c r="J25" s="24">
        <v>65</v>
      </c>
      <c r="K25" s="24">
        <v>13</v>
      </c>
      <c r="L25" s="131">
        <v>0</v>
      </c>
      <c r="M25" s="24">
        <v>2</v>
      </c>
      <c r="N25" s="24">
        <v>1</v>
      </c>
      <c r="O25" s="24">
        <v>2</v>
      </c>
      <c r="P25" s="131">
        <v>0</v>
      </c>
      <c r="Q25" s="131">
        <v>0</v>
      </c>
      <c r="R25" s="131">
        <v>0</v>
      </c>
      <c r="S25" s="131">
        <v>0</v>
      </c>
      <c r="T25" s="24" t="s">
        <v>1902</v>
      </c>
      <c r="U25" s="24" t="s">
        <v>1902</v>
      </c>
      <c r="V25" s="24" t="s">
        <v>1902</v>
      </c>
      <c r="W25" s="24" t="s">
        <v>1902</v>
      </c>
      <c r="X25" s="24" t="s">
        <v>2251</v>
      </c>
      <c r="Y25" s="24" t="s">
        <v>1902</v>
      </c>
      <c r="Z25" s="131">
        <v>0</v>
      </c>
      <c r="AA25" s="24" t="s">
        <v>1902</v>
      </c>
      <c r="AB25" s="24" t="s">
        <v>1902</v>
      </c>
      <c r="AC25" s="24" t="s">
        <v>1902</v>
      </c>
    </row>
    <row r="26" spans="1:29" ht="22.5" customHeight="1">
      <c r="A26" s="2" t="s">
        <v>2196</v>
      </c>
      <c r="B26" s="24">
        <v>18</v>
      </c>
      <c r="C26" s="24">
        <v>693</v>
      </c>
      <c r="D26" s="24">
        <f t="shared" si="1"/>
        <v>463</v>
      </c>
      <c r="E26" s="24">
        <f t="shared" si="2"/>
        <v>230</v>
      </c>
      <c r="F26" s="24">
        <v>1</v>
      </c>
      <c r="G26" s="131">
        <v>0</v>
      </c>
      <c r="H26" s="24">
        <v>17</v>
      </c>
      <c r="I26" s="24">
        <v>6</v>
      </c>
      <c r="J26" s="24">
        <v>396</v>
      </c>
      <c r="K26" s="24">
        <v>89</v>
      </c>
      <c r="L26" s="24">
        <v>46</v>
      </c>
      <c r="M26" s="24">
        <v>132</v>
      </c>
      <c r="N26" s="24">
        <v>12</v>
      </c>
      <c r="O26" s="24">
        <v>3</v>
      </c>
      <c r="P26" s="24">
        <v>9</v>
      </c>
      <c r="Q26" s="131">
        <v>0</v>
      </c>
      <c r="R26" s="24">
        <v>2</v>
      </c>
      <c r="S26" s="24">
        <v>1</v>
      </c>
      <c r="T26" s="24">
        <v>296902</v>
      </c>
      <c r="U26" s="24">
        <v>601072</v>
      </c>
      <c r="V26" s="24">
        <v>1143605</v>
      </c>
      <c r="W26" s="24">
        <v>756958</v>
      </c>
      <c r="X26" s="24">
        <v>315304</v>
      </c>
      <c r="Y26" s="24">
        <v>71343</v>
      </c>
      <c r="Z26" s="131">
        <v>0</v>
      </c>
      <c r="AA26" s="131">
        <v>0</v>
      </c>
      <c r="AB26" s="24">
        <f t="shared" si="0"/>
        <v>71343</v>
      </c>
      <c r="AC26" s="24">
        <v>461669</v>
      </c>
    </row>
    <row r="27" spans="1:29" ht="22.5" customHeight="1">
      <c r="A27" s="2" t="s">
        <v>2197</v>
      </c>
      <c r="B27" s="24">
        <v>5</v>
      </c>
      <c r="C27" s="24">
        <v>209</v>
      </c>
      <c r="D27" s="24">
        <f t="shared" si="1"/>
        <v>153</v>
      </c>
      <c r="E27" s="24">
        <f t="shared" si="2"/>
        <v>56</v>
      </c>
      <c r="F27" s="131">
        <v>0</v>
      </c>
      <c r="G27" s="131">
        <v>0</v>
      </c>
      <c r="H27" s="24">
        <v>6</v>
      </c>
      <c r="I27" s="24">
        <v>2</v>
      </c>
      <c r="J27" s="24">
        <v>143</v>
      </c>
      <c r="K27" s="24">
        <v>30</v>
      </c>
      <c r="L27" s="24">
        <v>21</v>
      </c>
      <c r="M27" s="24">
        <v>22</v>
      </c>
      <c r="N27" s="131">
        <v>0</v>
      </c>
      <c r="O27" s="24">
        <v>2</v>
      </c>
      <c r="P27" s="24">
        <v>17</v>
      </c>
      <c r="Q27" s="131">
        <v>0</v>
      </c>
      <c r="R27" s="131">
        <v>0</v>
      </c>
      <c r="S27" s="131">
        <v>0</v>
      </c>
      <c r="T27" s="24">
        <v>90722</v>
      </c>
      <c r="U27" s="24">
        <v>427096</v>
      </c>
      <c r="V27" s="24">
        <v>758621</v>
      </c>
      <c r="W27" s="24">
        <v>444152</v>
      </c>
      <c r="X27" s="131">
        <v>0</v>
      </c>
      <c r="Y27" s="24">
        <v>314469</v>
      </c>
      <c r="Z27" s="131">
        <v>0</v>
      </c>
      <c r="AA27" s="131">
        <v>0</v>
      </c>
      <c r="AB27" s="24">
        <f t="shared" si="0"/>
        <v>314469</v>
      </c>
      <c r="AC27" s="24">
        <v>296125</v>
      </c>
    </row>
    <row r="28" spans="1:29" ht="22.5" customHeight="1">
      <c r="A28" s="2" t="s">
        <v>2198</v>
      </c>
      <c r="B28" s="24">
        <v>9</v>
      </c>
      <c r="C28" s="24">
        <v>344</v>
      </c>
      <c r="D28" s="24">
        <f t="shared" si="1"/>
        <v>219</v>
      </c>
      <c r="E28" s="24">
        <f t="shared" si="2"/>
        <v>125</v>
      </c>
      <c r="F28" s="131">
        <v>0</v>
      </c>
      <c r="G28" s="131">
        <v>0</v>
      </c>
      <c r="H28" s="24">
        <v>11</v>
      </c>
      <c r="I28" s="24">
        <v>4</v>
      </c>
      <c r="J28" s="24">
        <v>196</v>
      </c>
      <c r="K28" s="24">
        <v>59</v>
      </c>
      <c r="L28" s="24">
        <v>12</v>
      </c>
      <c r="M28" s="24">
        <v>56</v>
      </c>
      <c r="N28" s="131">
        <v>0</v>
      </c>
      <c r="O28" s="24">
        <v>6</v>
      </c>
      <c r="P28" s="131">
        <v>0</v>
      </c>
      <c r="Q28" s="131">
        <v>0</v>
      </c>
      <c r="R28" s="131">
        <v>0</v>
      </c>
      <c r="S28" s="131">
        <v>0</v>
      </c>
      <c r="T28" s="24">
        <v>137384</v>
      </c>
      <c r="U28" s="24">
        <v>162577</v>
      </c>
      <c r="V28" s="24">
        <v>435040</v>
      </c>
      <c r="W28" s="24">
        <v>287576</v>
      </c>
      <c r="X28" s="24">
        <v>141369</v>
      </c>
      <c r="Y28" s="24">
        <v>6095</v>
      </c>
      <c r="Z28" s="131">
        <v>0</v>
      </c>
      <c r="AA28" s="131">
        <v>0</v>
      </c>
      <c r="AB28" s="24">
        <f t="shared" si="0"/>
        <v>6095</v>
      </c>
      <c r="AC28" s="24">
        <v>237544</v>
      </c>
    </row>
    <row r="29" spans="1:29" ht="22.5" customHeight="1">
      <c r="A29" s="2" t="s">
        <v>2199</v>
      </c>
      <c r="B29" s="24">
        <v>4</v>
      </c>
      <c r="C29" s="24">
        <v>175</v>
      </c>
      <c r="D29" s="24">
        <f t="shared" si="1"/>
        <v>97</v>
      </c>
      <c r="E29" s="24">
        <f t="shared" si="2"/>
        <v>78</v>
      </c>
      <c r="F29" s="131">
        <v>0</v>
      </c>
      <c r="G29" s="131">
        <v>0</v>
      </c>
      <c r="H29" s="24">
        <v>4</v>
      </c>
      <c r="I29" s="24">
        <v>1</v>
      </c>
      <c r="J29" s="24">
        <v>91</v>
      </c>
      <c r="K29" s="24">
        <v>23</v>
      </c>
      <c r="L29" s="24">
        <v>2</v>
      </c>
      <c r="M29" s="24">
        <v>54</v>
      </c>
      <c r="N29" s="131">
        <v>0</v>
      </c>
      <c r="O29" s="131">
        <v>0</v>
      </c>
      <c r="P29" s="131">
        <v>0</v>
      </c>
      <c r="Q29" s="131">
        <v>0</v>
      </c>
      <c r="R29" s="131">
        <v>0</v>
      </c>
      <c r="S29" s="131">
        <v>0</v>
      </c>
      <c r="T29" s="24">
        <v>72248</v>
      </c>
      <c r="U29" s="24">
        <v>233208</v>
      </c>
      <c r="V29" s="24">
        <v>435440</v>
      </c>
      <c r="W29" s="24">
        <v>342918</v>
      </c>
      <c r="X29" s="24">
        <v>78945</v>
      </c>
      <c r="Y29" s="24">
        <v>13577</v>
      </c>
      <c r="Z29" s="131">
        <v>0</v>
      </c>
      <c r="AA29" s="131">
        <v>0</v>
      </c>
      <c r="AB29" s="24">
        <f t="shared" si="0"/>
        <v>13577</v>
      </c>
      <c r="AC29" s="24">
        <v>187321</v>
      </c>
    </row>
    <row r="30" spans="1:29" ht="22.5" customHeight="1">
      <c r="A30" s="2" t="s">
        <v>2200</v>
      </c>
      <c r="B30" s="24">
        <v>4</v>
      </c>
      <c r="C30" s="24">
        <v>168</v>
      </c>
      <c r="D30" s="24">
        <f t="shared" si="1"/>
        <v>98</v>
      </c>
      <c r="E30" s="24">
        <f t="shared" si="2"/>
        <v>70</v>
      </c>
      <c r="F30" s="131">
        <v>0</v>
      </c>
      <c r="G30" s="131">
        <v>0</v>
      </c>
      <c r="H30" s="24">
        <v>8</v>
      </c>
      <c r="I30" s="131">
        <v>0</v>
      </c>
      <c r="J30" s="24">
        <v>77</v>
      </c>
      <c r="K30" s="24">
        <v>19</v>
      </c>
      <c r="L30" s="24">
        <v>13</v>
      </c>
      <c r="M30" s="24">
        <v>51</v>
      </c>
      <c r="N30" s="131">
        <v>0</v>
      </c>
      <c r="O30" s="131">
        <v>0</v>
      </c>
      <c r="P30" s="131">
        <v>0</v>
      </c>
      <c r="Q30" s="131">
        <v>0</v>
      </c>
      <c r="R30" s="131">
        <v>0</v>
      </c>
      <c r="S30" s="131">
        <v>0</v>
      </c>
      <c r="T30" s="24">
        <v>63967</v>
      </c>
      <c r="U30" s="24">
        <v>88525</v>
      </c>
      <c r="V30" s="24">
        <v>155472</v>
      </c>
      <c r="W30" s="24">
        <v>154212</v>
      </c>
      <c r="X30" s="24">
        <v>1260</v>
      </c>
      <c r="Y30" s="131">
        <v>0</v>
      </c>
      <c r="Z30" s="131">
        <v>0</v>
      </c>
      <c r="AA30" s="131">
        <v>0</v>
      </c>
      <c r="AB30" s="24">
        <f t="shared" si="0"/>
        <v>0</v>
      </c>
      <c r="AC30" s="24">
        <v>58905</v>
      </c>
    </row>
    <row r="31" spans="1:29" ht="22.5" customHeight="1">
      <c r="A31" s="2" t="s">
        <v>2201</v>
      </c>
      <c r="B31" s="24">
        <v>6</v>
      </c>
      <c r="C31" s="24">
        <v>220</v>
      </c>
      <c r="D31" s="24">
        <f t="shared" si="1"/>
        <v>121</v>
      </c>
      <c r="E31" s="24">
        <f t="shared" si="2"/>
        <v>99</v>
      </c>
      <c r="F31" s="131">
        <v>0</v>
      </c>
      <c r="G31" s="131">
        <v>0</v>
      </c>
      <c r="H31" s="24">
        <v>8</v>
      </c>
      <c r="I31" s="24">
        <v>4</v>
      </c>
      <c r="J31" s="24">
        <v>102</v>
      </c>
      <c r="K31" s="24">
        <v>29</v>
      </c>
      <c r="L31" s="24">
        <v>9</v>
      </c>
      <c r="M31" s="24">
        <v>65</v>
      </c>
      <c r="N31" s="24">
        <v>2</v>
      </c>
      <c r="O31" s="24">
        <v>1</v>
      </c>
      <c r="P31" s="131">
        <v>0</v>
      </c>
      <c r="Q31" s="131">
        <v>0</v>
      </c>
      <c r="R31" s="131">
        <v>0</v>
      </c>
      <c r="S31" s="24">
        <v>1</v>
      </c>
      <c r="T31" s="24">
        <v>65234</v>
      </c>
      <c r="U31" s="24">
        <v>99519</v>
      </c>
      <c r="V31" s="24">
        <v>193208</v>
      </c>
      <c r="W31" s="24">
        <v>160925</v>
      </c>
      <c r="X31" s="24">
        <v>26911</v>
      </c>
      <c r="Y31" s="24">
        <v>5372</v>
      </c>
      <c r="Z31" s="131">
        <v>0</v>
      </c>
      <c r="AA31" s="131">
        <v>0</v>
      </c>
      <c r="AB31" s="24">
        <f t="shared" si="0"/>
        <v>5372</v>
      </c>
      <c r="AC31" s="24">
        <v>79170</v>
      </c>
    </row>
    <row r="32" spans="1:29" ht="22.5" customHeight="1" thickBot="1">
      <c r="A32" s="3" t="s">
        <v>2203</v>
      </c>
      <c r="B32" s="25">
        <v>13</v>
      </c>
      <c r="C32" s="25">
        <v>469</v>
      </c>
      <c r="D32" s="25">
        <f t="shared" si="1"/>
        <v>210</v>
      </c>
      <c r="E32" s="25">
        <f t="shared" si="2"/>
        <v>259</v>
      </c>
      <c r="F32" s="132">
        <v>0</v>
      </c>
      <c r="G32" s="132">
        <v>0</v>
      </c>
      <c r="H32" s="25">
        <v>25</v>
      </c>
      <c r="I32" s="25">
        <v>15</v>
      </c>
      <c r="J32" s="25">
        <v>169</v>
      </c>
      <c r="K32" s="25">
        <v>110</v>
      </c>
      <c r="L32" s="25">
        <v>16</v>
      </c>
      <c r="M32" s="25">
        <v>134</v>
      </c>
      <c r="N32" s="132">
        <v>0</v>
      </c>
      <c r="O32" s="132">
        <v>0</v>
      </c>
      <c r="P32" s="132">
        <v>0</v>
      </c>
      <c r="Q32" s="132">
        <v>0</v>
      </c>
      <c r="R32" s="132">
        <v>0</v>
      </c>
      <c r="S32" s="132">
        <v>0</v>
      </c>
      <c r="T32" s="25">
        <v>154427</v>
      </c>
      <c r="U32" s="25">
        <v>413376</v>
      </c>
      <c r="V32" s="25">
        <v>747882</v>
      </c>
      <c r="W32" s="25">
        <v>712733</v>
      </c>
      <c r="X32" s="25">
        <v>9656</v>
      </c>
      <c r="Y32" s="25">
        <v>25493</v>
      </c>
      <c r="Z32" s="132">
        <v>0</v>
      </c>
      <c r="AA32" s="25">
        <v>908</v>
      </c>
      <c r="AB32" s="25">
        <f t="shared" si="0"/>
        <v>24585</v>
      </c>
      <c r="AC32" s="25">
        <v>297312</v>
      </c>
    </row>
  </sheetData>
  <sheetProtection/>
  <mergeCells count="21">
    <mergeCell ref="C2:S2"/>
    <mergeCell ref="F3:O3"/>
    <mergeCell ref="P3:Q3"/>
    <mergeCell ref="R3:S3"/>
    <mergeCell ref="P6:Q6"/>
    <mergeCell ref="Y3:AB3"/>
    <mergeCell ref="C4:E4"/>
    <mergeCell ref="F4:G4"/>
    <mergeCell ref="H4:I4"/>
    <mergeCell ref="J4:M4"/>
    <mergeCell ref="C6:E6"/>
    <mergeCell ref="F6:G6"/>
    <mergeCell ref="J6:K6"/>
    <mergeCell ref="L6:M6"/>
    <mergeCell ref="N6:O6"/>
    <mergeCell ref="N4:O4"/>
    <mergeCell ref="R6:S6"/>
    <mergeCell ref="P4:Q4"/>
    <mergeCell ref="R4:S4"/>
    <mergeCell ref="C5:E5"/>
    <mergeCell ref="R5:S5"/>
  </mergeCells>
  <printOptions horizontalCentered="1"/>
  <pageMargins left="0.5905511811023623" right="0.5905511811023623" top="0.984251968503937" bottom="0.984251968503937" header="0.5118110236220472" footer="0.5118110236220472"/>
  <pageSetup fitToHeight="1" fitToWidth="1" horizontalDpi="600" verticalDpi="600" orientation="landscape" paperSize="9" scale="5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9"/>
    <pageSetUpPr fitToPage="1"/>
  </sheetPr>
  <dimension ref="A1:S32"/>
  <sheetViews>
    <sheetView zoomScale="85" zoomScaleNormal="85" zoomScaleSheetLayoutView="70" zoomScalePageLayoutView="0" workbookViewId="0" topLeftCell="A1">
      <pane xSplit="1" ySplit="7" topLeftCell="B8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A34" sqref="A34:IV71"/>
    </sheetView>
  </sheetViews>
  <sheetFormatPr defaultColWidth="9.00390625" defaultRowHeight="13.5"/>
  <cols>
    <col min="1" max="1" width="10.625" style="33" customWidth="1"/>
    <col min="2" max="10" width="10.375" style="33" customWidth="1"/>
    <col min="11" max="15" width="9.875" style="33" customWidth="1"/>
    <col min="16" max="16" width="11.625" style="33" bestFit="1" customWidth="1"/>
    <col min="17" max="17" width="11.75390625" style="33" customWidth="1"/>
    <col min="18" max="19" width="9.875" style="101" customWidth="1"/>
    <col min="20" max="16384" width="9.00390625" style="33" customWidth="1"/>
  </cols>
  <sheetData>
    <row r="1" spans="1:17" ht="19.5" thickBot="1">
      <c r="A1" s="67" t="s">
        <v>2223</v>
      </c>
      <c r="B1" s="67"/>
      <c r="K1" s="32"/>
      <c r="Q1" s="43" t="s">
        <v>2224</v>
      </c>
    </row>
    <row r="2" spans="1:19" ht="15" customHeight="1">
      <c r="A2" s="4"/>
      <c r="B2" s="34"/>
      <c r="C2" s="5"/>
      <c r="D2" s="285" t="s">
        <v>1343</v>
      </c>
      <c r="E2" s="286"/>
      <c r="F2" s="285" t="s">
        <v>1350</v>
      </c>
      <c r="G2" s="286"/>
      <c r="H2" s="286"/>
      <c r="I2" s="286"/>
      <c r="J2" s="286"/>
      <c r="K2" s="35" t="s">
        <v>25</v>
      </c>
      <c r="L2" s="35"/>
      <c r="M2" s="5"/>
      <c r="N2" s="35" t="s">
        <v>1344</v>
      </c>
      <c r="O2" s="35"/>
      <c r="P2" s="7" t="s">
        <v>27</v>
      </c>
      <c r="Q2" s="7"/>
      <c r="R2" s="273"/>
      <c r="S2" s="273"/>
    </row>
    <row r="3" spans="1:19" ht="15" customHeight="1">
      <c r="A3" s="2"/>
      <c r="B3" s="13"/>
      <c r="C3" s="11"/>
      <c r="D3" s="288" t="s">
        <v>29</v>
      </c>
      <c r="E3" s="291" t="s">
        <v>1359</v>
      </c>
      <c r="F3" s="288" t="s">
        <v>29</v>
      </c>
      <c r="G3" s="292" t="s">
        <v>1630</v>
      </c>
      <c r="H3" s="292"/>
      <c r="I3" s="292"/>
      <c r="J3" s="292"/>
      <c r="K3" s="37"/>
      <c r="L3" s="37"/>
      <c r="M3" s="11"/>
      <c r="N3" s="44"/>
      <c r="O3" s="12"/>
      <c r="P3" s="36"/>
      <c r="Q3" s="45"/>
      <c r="R3" s="68"/>
      <c r="S3" s="68"/>
    </row>
    <row r="4" spans="1:19" ht="15" customHeight="1">
      <c r="A4" s="13" t="s">
        <v>1307</v>
      </c>
      <c r="B4" s="13" t="s">
        <v>24</v>
      </c>
      <c r="C4" s="11" t="s">
        <v>28</v>
      </c>
      <c r="D4" s="289"/>
      <c r="E4" s="291"/>
      <c r="F4" s="289"/>
      <c r="G4" s="278" t="s">
        <v>1339</v>
      </c>
      <c r="H4" s="293" t="s">
        <v>1351</v>
      </c>
      <c r="I4" s="293" t="s">
        <v>1352</v>
      </c>
      <c r="J4" s="275" t="s">
        <v>1633</v>
      </c>
      <c r="K4" s="11" t="s">
        <v>29</v>
      </c>
      <c r="L4" s="38" t="s">
        <v>1630</v>
      </c>
      <c r="M4" s="11" t="s">
        <v>26</v>
      </c>
      <c r="N4" s="28" t="s">
        <v>1634</v>
      </c>
      <c r="O4" s="39" t="s">
        <v>1635</v>
      </c>
      <c r="P4" s="11" t="s">
        <v>29</v>
      </c>
      <c r="Q4" s="15" t="s">
        <v>1630</v>
      </c>
      <c r="R4" s="68"/>
      <c r="S4" s="68"/>
    </row>
    <row r="5" spans="1:19" ht="15" customHeight="1">
      <c r="A5" s="13"/>
      <c r="B5" s="13" t="s">
        <v>30</v>
      </c>
      <c r="C5" s="11"/>
      <c r="D5" s="289"/>
      <c r="E5" s="291"/>
      <c r="F5" s="289"/>
      <c r="G5" s="278"/>
      <c r="H5" s="293"/>
      <c r="I5" s="293"/>
      <c r="J5" s="275"/>
      <c r="K5" s="11"/>
      <c r="L5" s="11"/>
      <c r="M5" s="11" t="s">
        <v>31</v>
      </c>
      <c r="N5" s="28"/>
      <c r="O5" s="39"/>
      <c r="P5" s="11"/>
      <c r="Q5" s="10"/>
      <c r="R5" s="68"/>
      <c r="S5" s="68"/>
    </row>
    <row r="6" spans="1:19" ht="15" customHeight="1">
      <c r="A6" s="13"/>
      <c r="B6" s="13"/>
      <c r="C6" s="11"/>
      <c r="D6" s="289"/>
      <c r="E6" s="291"/>
      <c r="F6" s="289"/>
      <c r="G6" s="278"/>
      <c r="H6" s="293"/>
      <c r="I6" s="293"/>
      <c r="J6" s="275"/>
      <c r="K6" s="11"/>
      <c r="L6" s="11"/>
      <c r="M6" s="11"/>
      <c r="N6" s="28"/>
      <c r="O6" s="39"/>
      <c r="P6" s="11"/>
      <c r="Q6" s="10"/>
      <c r="R6" s="68"/>
      <c r="S6" s="68"/>
    </row>
    <row r="7" spans="1:19" ht="15" customHeight="1">
      <c r="A7" s="16"/>
      <c r="B7" s="40"/>
      <c r="C7" s="21"/>
      <c r="D7" s="290"/>
      <c r="E7" s="291"/>
      <c r="F7" s="290"/>
      <c r="G7" s="278"/>
      <c r="H7" s="293"/>
      <c r="I7" s="293"/>
      <c r="J7" s="275"/>
      <c r="K7" s="21"/>
      <c r="L7" s="21"/>
      <c r="M7" s="21"/>
      <c r="N7" s="21"/>
      <c r="O7" s="21"/>
      <c r="P7" s="21"/>
      <c r="Q7" s="41"/>
      <c r="R7" s="68"/>
      <c r="S7" s="68"/>
    </row>
    <row r="8" spans="1:19" ht="26.25" customHeight="1">
      <c r="A8" s="1" t="s">
        <v>1309</v>
      </c>
      <c r="B8" s="152">
        <v>542972</v>
      </c>
      <c r="C8" s="152">
        <f aca="true" t="shared" si="0" ref="C8:C32">F8+G8+N8-K8-L8-O8</f>
        <v>401288</v>
      </c>
      <c r="D8" s="152">
        <v>1729010</v>
      </c>
      <c r="E8" s="152">
        <v>3662310</v>
      </c>
      <c r="F8" s="152">
        <v>122817</v>
      </c>
      <c r="G8" s="152">
        <v>447033</v>
      </c>
      <c r="H8" s="152">
        <v>195133</v>
      </c>
      <c r="I8" s="152">
        <v>215928</v>
      </c>
      <c r="J8" s="152">
        <v>35972</v>
      </c>
      <c r="K8" s="152">
        <v>59260</v>
      </c>
      <c r="L8" s="154">
        <v>82424</v>
      </c>
      <c r="M8" s="152">
        <v>408416</v>
      </c>
      <c r="N8" s="152">
        <v>85783</v>
      </c>
      <c r="O8" s="152">
        <v>112661</v>
      </c>
      <c r="P8" s="131">
        <f>D8+F8-K8</f>
        <v>1792567</v>
      </c>
      <c r="Q8" s="131">
        <f>E8+G8-L8-M8</f>
        <v>3618503</v>
      </c>
      <c r="R8" s="131"/>
      <c r="S8" s="131"/>
    </row>
    <row r="9" spans="1:19" ht="26.25" customHeight="1">
      <c r="A9" s="2" t="s">
        <v>2177</v>
      </c>
      <c r="B9" s="152">
        <v>24635</v>
      </c>
      <c r="C9" s="152">
        <f>F9+G9+N9-K9-L9-O9</f>
        <v>22487</v>
      </c>
      <c r="D9" s="152">
        <v>176158</v>
      </c>
      <c r="E9" s="152">
        <v>224792</v>
      </c>
      <c r="F9" s="152">
        <v>0</v>
      </c>
      <c r="G9" s="152">
        <v>24717</v>
      </c>
      <c r="H9" s="152">
        <v>10158</v>
      </c>
      <c r="I9" s="152">
        <v>10355</v>
      </c>
      <c r="J9" s="152">
        <v>4204</v>
      </c>
      <c r="K9" s="152">
        <v>0</v>
      </c>
      <c r="L9" s="152">
        <v>2148</v>
      </c>
      <c r="M9" s="152">
        <v>25953</v>
      </c>
      <c r="N9" s="152">
        <v>3000</v>
      </c>
      <c r="O9" s="152">
        <v>3082</v>
      </c>
      <c r="P9" s="131">
        <f aca="true" t="shared" si="1" ref="P9:P32">D9+F9-K9</f>
        <v>176158</v>
      </c>
      <c r="Q9" s="131">
        <f aca="true" t="shared" si="2" ref="Q9:Q32">E9+G9-L9-M9</f>
        <v>221408</v>
      </c>
      <c r="R9" s="131"/>
      <c r="S9" s="131"/>
    </row>
    <row r="10" spans="1:19" ht="26.25" customHeight="1">
      <c r="A10" s="2" t="s">
        <v>2178</v>
      </c>
      <c r="B10" s="152">
        <v>55809</v>
      </c>
      <c r="C10" s="152">
        <f t="shared" si="0"/>
        <v>48342</v>
      </c>
      <c r="D10" s="152">
        <v>288600</v>
      </c>
      <c r="E10" s="152">
        <v>783741</v>
      </c>
      <c r="F10" s="152">
        <v>0</v>
      </c>
      <c r="G10" s="152">
        <v>56279</v>
      </c>
      <c r="H10" s="152">
        <v>10076</v>
      </c>
      <c r="I10" s="152">
        <v>41620</v>
      </c>
      <c r="J10" s="152">
        <v>4583</v>
      </c>
      <c r="K10" s="152">
        <v>0</v>
      </c>
      <c r="L10" s="152">
        <v>7467</v>
      </c>
      <c r="M10" s="152">
        <v>90958</v>
      </c>
      <c r="N10" s="152">
        <v>59179</v>
      </c>
      <c r="O10" s="152">
        <v>59649</v>
      </c>
      <c r="P10" s="131">
        <f t="shared" si="1"/>
        <v>288600</v>
      </c>
      <c r="Q10" s="131">
        <f t="shared" si="2"/>
        <v>741595</v>
      </c>
      <c r="R10" s="131"/>
      <c r="S10" s="131"/>
    </row>
    <row r="11" spans="1:19" ht="26.25" customHeight="1">
      <c r="A11" s="2" t="s">
        <v>2179</v>
      </c>
      <c r="B11" s="152">
        <v>336</v>
      </c>
      <c r="C11" s="152">
        <f t="shared" si="0"/>
        <v>317</v>
      </c>
      <c r="D11" s="152">
        <v>6258</v>
      </c>
      <c r="E11" s="152">
        <v>27623</v>
      </c>
      <c r="F11" s="152">
        <v>0</v>
      </c>
      <c r="G11" s="152">
        <v>336</v>
      </c>
      <c r="H11" s="152">
        <v>218</v>
      </c>
      <c r="I11" s="152">
        <v>0</v>
      </c>
      <c r="J11" s="152">
        <v>118</v>
      </c>
      <c r="K11" s="152">
        <v>0</v>
      </c>
      <c r="L11" s="152">
        <v>19</v>
      </c>
      <c r="M11" s="152">
        <v>735</v>
      </c>
      <c r="N11" s="152">
        <v>0</v>
      </c>
      <c r="O11" s="152">
        <v>0</v>
      </c>
      <c r="P11" s="131">
        <f t="shared" si="1"/>
        <v>6258</v>
      </c>
      <c r="Q11" s="131">
        <f t="shared" si="2"/>
        <v>27205</v>
      </c>
      <c r="R11" s="131"/>
      <c r="S11" s="131"/>
    </row>
    <row r="12" spans="1:19" ht="26.25" customHeight="1">
      <c r="A12" s="2" t="s">
        <v>2180</v>
      </c>
      <c r="B12" s="152">
        <v>0</v>
      </c>
      <c r="C12" s="152">
        <f t="shared" si="0"/>
        <v>0</v>
      </c>
      <c r="D12" s="152">
        <v>0</v>
      </c>
      <c r="E12" s="152">
        <v>0</v>
      </c>
      <c r="F12" s="152">
        <v>0</v>
      </c>
      <c r="G12" s="152">
        <v>0</v>
      </c>
      <c r="H12" s="152">
        <v>0</v>
      </c>
      <c r="I12" s="152">
        <v>0</v>
      </c>
      <c r="J12" s="152">
        <v>0</v>
      </c>
      <c r="K12" s="152">
        <v>0</v>
      </c>
      <c r="L12" s="152">
        <v>0</v>
      </c>
      <c r="M12" s="152">
        <v>0</v>
      </c>
      <c r="N12" s="152">
        <v>0</v>
      </c>
      <c r="O12" s="152">
        <v>0</v>
      </c>
      <c r="P12" s="131">
        <f t="shared" si="1"/>
        <v>0</v>
      </c>
      <c r="Q12" s="131">
        <f t="shared" si="2"/>
        <v>0</v>
      </c>
      <c r="R12" s="131"/>
      <c r="S12" s="131"/>
    </row>
    <row r="13" spans="1:19" ht="26.25" customHeight="1">
      <c r="A13" s="2" t="s">
        <v>2181</v>
      </c>
      <c r="B13" s="152">
        <v>2219</v>
      </c>
      <c r="C13" s="152">
        <f t="shared" si="0"/>
        <v>2219</v>
      </c>
      <c r="D13" s="152">
        <v>11359</v>
      </c>
      <c r="E13" s="152">
        <v>17307</v>
      </c>
      <c r="F13" s="152">
        <v>0</v>
      </c>
      <c r="G13" s="152">
        <v>2219</v>
      </c>
      <c r="H13" s="152">
        <v>868</v>
      </c>
      <c r="I13" s="152">
        <v>1351</v>
      </c>
      <c r="J13" s="152">
        <v>0</v>
      </c>
      <c r="K13" s="152">
        <v>0</v>
      </c>
      <c r="L13" s="152">
        <v>0</v>
      </c>
      <c r="M13" s="152">
        <v>2976</v>
      </c>
      <c r="N13" s="152">
        <v>0</v>
      </c>
      <c r="O13" s="152">
        <v>0</v>
      </c>
      <c r="P13" s="131">
        <f t="shared" si="1"/>
        <v>11359</v>
      </c>
      <c r="Q13" s="131">
        <f t="shared" si="2"/>
        <v>16550</v>
      </c>
      <c r="R13" s="131"/>
      <c r="S13" s="131"/>
    </row>
    <row r="14" spans="1:19" ht="26.25" customHeight="1">
      <c r="A14" s="2" t="s">
        <v>2182</v>
      </c>
      <c r="B14" s="152">
        <v>4983</v>
      </c>
      <c r="C14" s="152">
        <f t="shared" si="0"/>
        <v>4416</v>
      </c>
      <c r="D14" s="152">
        <v>31568</v>
      </c>
      <c r="E14" s="152">
        <v>41206</v>
      </c>
      <c r="F14" s="152">
        <v>0</v>
      </c>
      <c r="G14" s="152">
        <v>4983</v>
      </c>
      <c r="H14" s="152">
        <v>344</v>
      </c>
      <c r="I14" s="152">
        <v>4432</v>
      </c>
      <c r="J14" s="152">
        <v>207</v>
      </c>
      <c r="K14" s="152">
        <v>0</v>
      </c>
      <c r="L14" s="152">
        <v>567</v>
      </c>
      <c r="M14" s="152">
        <v>9649</v>
      </c>
      <c r="N14" s="152">
        <v>0</v>
      </c>
      <c r="O14" s="152">
        <v>0</v>
      </c>
      <c r="P14" s="131">
        <f t="shared" si="1"/>
        <v>31568</v>
      </c>
      <c r="Q14" s="131">
        <f t="shared" si="2"/>
        <v>35973</v>
      </c>
      <c r="R14" s="131"/>
      <c r="S14" s="131"/>
    </row>
    <row r="15" spans="1:19" ht="26.25" customHeight="1">
      <c r="A15" s="2" t="s">
        <v>2183</v>
      </c>
      <c r="B15" s="152" t="s">
        <v>2253</v>
      </c>
      <c r="C15" s="152" t="s">
        <v>2253</v>
      </c>
      <c r="D15" s="152" t="s">
        <v>2253</v>
      </c>
      <c r="E15" s="152" t="s">
        <v>2253</v>
      </c>
      <c r="F15" s="152">
        <v>0</v>
      </c>
      <c r="G15" s="152" t="s">
        <v>1902</v>
      </c>
      <c r="H15" s="152" t="s">
        <v>1902</v>
      </c>
      <c r="I15" s="152" t="s">
        <v>1902</v>
      </c>
      <c r="J15" s="152" t="s">
        <v>1902</v>
      </c>
      <c r="K15" s="152" t="s">
        <v>1902</v>
      </c>
      <c r="L15" s="152" t="s">
        <v>1902</v>
      </c>
      <c r="M15" s="152" t="s">
        <v>1902</v>
      </c>
      <c r="N15" s="152" t="s">
        <v>1902</v>
      </c>
      <c r="O15" s="152" t="s">
        <v>1902</v>
      </c>
      <c r="P15" s="131" t="s">
        <v>1902</v>
      </c>
      <c r="Q15" s="131" t="s">
        <v>1902</v>
      </c>
      <c r="R15" s="131"/>
      <c r="S15" s="131"/>
    </row>
    <row r="16" spans="1:19" ht="26.25" customHeight="1">
      <c r="A16" s="2" t="s">
        <v>2184</v>
      </c>
      <c r="B16" s="152">
        <v>6999</v>
      </c>
      <c r="C16" s="152">
        <f t="shared" si="0"/>
        <v>6999</v>
      </c>
      <c r="D16" s="152">
        <v>8334</v>
      </c>
      <c r="E16" s="152">
        <v>40760</v>
      </c>
      <c r="F16" s="152">
        <v>0</v>
      </c>
      <c r="G16" s="152">
        <v>6999</v>
      </c>
      <c r="H16" s="152">
        <v>2886</v>
      </c>
      <c r="I16" s="152">
        <v>2920</v>
      </c>
      <c r="J16" s="152">
        <v>1193</v>
      </c>
      <c r="K16" s="152">
        <v>0</v>
      </c>
      <c r="L16" s="152">
        <v>0</v>
      </c>
      <c r="M16" s="152">
        <v>8315</v>
      </c>
      <c r="N16" s="152">
        <v>0</v>
      </c>
      <c r="O16" s="152">
        <v>0</v>
      </c>
      <c r="P16" s="131">
        <f t="shared" si="1"/>
        <v>8334</v>
      </c>
      <c r="Q16" s="131">
        <f t="shared" si="2"/>
        <v>39444</v>
      </c>
      <c r="R16" s="131"/>
      <c r="S16" s="131"/>
    </row>
    <row r="17" spans="1:19" ht="26.25" customHeight="1">
      <c r="A17" s="2" t="s">
        <v>2185</v>
      </c>
      <c r="B17" s="152">
        <v>0</v>
      </c>
      <c r="C17" s="152">
        <f t="shared" si="0"/>
        <v>0</v>
      </c>
      <c r="D17" s="152">
        <v>0</v>
      </c>
      <c r="E17" s="152">
        <v>0</v>
      </c>
      <c r="F17" s="152">
        <v>0</v>
      </c>
      <c r="G17" s="152">
        <v>0</v>
      </c>
      <c r="H17" s="152">
        <v>0</v>
      </c>
      <c r="I17" s="152">
        <v>0</v>
      </c>
      <c r="J17" s="152">
        <v>0</v>
      </c>
      <c r="K17" s="152">
        <v>0</v>
      </c>
      <c r="L17" s="152">
        <v>0</v>
      </c>
      <c r="M17" s="152">
        <v>0</v>
      </c>
      <c r="N17" s="152">
        <v>0</v>
      </c>
      <c r="O17" s="152">
        <v>0</v>
      </c>
      <c r="P17" s="131">
        <f t="shared" si="1"/>
        <v>0</v>
      </c>
      <c r="Q17" s="131">
        <f t="shared" si="2"/>
        <v>0</v>
      </c>
      <c r="R17" s="131"/>
      <c r="S17" s="131"/>
    </row>
    <row r="18" spans="1:19" ht="26.25" customHeight="1">
      <c r="A18" s="2" t="s">
        <v>2186</v>
      </c>
      <c r="B18" s="152">
        <v>5363</v>
      </c>
      <c r="C18" s="152">
        <f t="shared" si="0"/>
        <v>-4003</v>
      </c>
      <c r="D18" s="152">
        <v>89343</v>
      </c>
      <c r="E18" s="152">
        <v>132933</v>
      </c>
      <c r="F18" s="152">
        <v>0</v>
      </c>
      <c r="G18" s="152">
        <v>5750</v>
      </c>
      <c r="H18" s="152">
        <v>2084</v>
      </c>
      <c r="I18" s="152">
        <v>2857</v>
      </c>
      <c r="J18" s="152">
        <v>809</v>
      </c>
      <c r="K18" s="152">
        <v>0</v>
      </c>
      <c r="L18" s="152">
        <v>9366</v>
      </c>
      <c r="M18" s="152">
        <v>17145</v>
      </c>
      <c r="N18" s="152">
        <v>806</v>
      </c>
      <c r="O18" s="152">
        <v>1193</v>
      </c>
      <c r="P18" s="131">
        <f t="shared" si="1"/>
        <v>89343</v>
      </c>
      <c r="Q18" s="131">
        <f t="shared" si="2"/>
        <v>112172</v>
      </c>
      <c r="R18" s="131"/>
      <c r="S18" s="131"/>
    </row>
    <row r="19" spans="1:19" ht="26.25" customHeight="1">
      <c r="A19" s="2" t="s">
        <v>2187</v>
      </c>
      <c r="B19" s="152" t="s">
        <v>2253</v>
      </c>
      <c r="C19" s="152" t="s">
        <v>2253</v>
      </c>
      <c r="D19" s="152" t="s">
        <v>2253</v>
      </c>
      <c r="E19" s="152" t="s">
        <v>2253</v>
      </c>
      <c r="F19" s="152">
        <v>0</v>
      </c>
      <c r="G19" s="152" t="s">
        <v>1902</v>
      </c>
      <c r="H19" s="152" t="s">
        <v>1902</v>
      </c>
      <c r="I19" s="152" t="s">
        <v>1902</v>
      </c>
      <c r="J19" s="152" t="s">
        <v>1902</v>
      </c>
      <c r="K19" s="152">
        <v>0</v>
      </c>
      <c r="L19" s="152" t="s">
        <v>1902</v>
      </c>
      <c r="M19" s="152" t="s">
        <v>1902</v>
      </c>
      <c r="N19" s="152" t="s">
        <v>1902</v>
      </c>
      <c r="O19" s="152">
        <v>0</v>
      </c>
      <c r="P19" s="131" t="s">
        <v>1902</v>
      </c>
      <c r="Q19" s="131" t="s">
        <v>1902</v>
      </c>
      <c r="R19" s="131"/>
      <c r="S19" s="131"/>
    </row>
    <row r="20" spans="1:19" ht="26.25" customHeight="1">
      <c r="A20" s="2" t="s">
        <v>2189</v>
      </c>
      <c r="B20" s="152" t="s">
        <v>2253</v>
      </c>
      <c r="C20" s="152" t="s">
        <v>2253</v>
      </c>
      <c r="D20" s="152" t="s">
        <v>2253</v>
      </c>
      <c r="E20" s="152" t="s">
        <v>2253</v>
      </c>
      <c r="F20" s="152">
        <v>0</v>
      </c>
      <c r="G20" s="152" t="s">
        <v>1902</v>
      </c>
      <c r="H20" s="152" t="s">
        <v>1902</v>
      </c>
      <c r="I20" s="152" t="s">
        <v>1902</v>
      </c>
      <c r="J20" s="152" t="s">
        <v>1902</v>
      </c>
      <c r="K20" s="152">
        <v>0</v>
      </c>
      <c r="L20" s="152" t="s">
        <v>1902</v>
      </c>
      <c r="M20" s="152" t="s">
        <v>1902</v>
      </c>
      <c r="N20" s="152">
        <v>0</v>
      </c>
      <c r="O20" s="152" t="s">
        <v>2251</v>
      </c>
      <c r="P20" s="131" t="s">
        <v>1902</v>
      </c>
      <c r="Q20" s="131" t="s">
        <v>1902</v>
      </c>
      <c r="R20" s="131"/>
      <c r="S20" s="131"/>
    </row>
    <row r="21" spans="1:19" ht="26.25" customHeight="1">
      <c r="A21" s="2" t="s">
        <v>2191</v>
      </c>
      <c r="B21" s="152" t="s">
        <v>2253</v>
      </c>
      <c r="C21" s="152" t="s">
        <v>2253</v>
      </c>
      <c r="D21" s="152" t="s">
        <v>2253</v>
      </c>
      <c r="E21" s="152" t="s">
        <v>2253</v>
      </c>
      <c r="F21" s="152">
        <v>0</v>
      </c>
      <c r="G21" s="152" t="s">
        <v>1902</v>
      </c>
      <c r="H21" s="152">
        <v>0</v>
      </c>
      <c r="I21" s="152">
        <v>0</v>
      </c>
      <c r="J21" s="152" t="s">
        <v>1902</v>
      </c>
      <c r="K21" s="152">
        <v>0</v>
      </c>
      <c r="L21" s="152">
        <v>0</v>
      </c>
      <c r="M21" s="152" t="s">
        <v>1902</v>
      </c>
      <c r="N21" s="152">
        <v>0</v>
      </c>
      <c r="O21" s="152">
        <v>0</v>
      </c>
      <c r="P21" s="131" t="s">
        <v>1902</v>
      </c>
      <c r="Q21" s="131" t="s">
        <v>1902</v>
      </c>
      <c r="R21" s="131"/>
      <c r="S21" s="131"/>
    </row>
    <row r="22" spans="1:19" ht="26.25" customHeight="1">
      <c r="A22" s="2" t="s">
        <v>2192</v>
      </c>
      <c r="B22" s="152">
        <v>110205</v>
      </c>
      <c r="C22" s="152">
        <f t="shared" si="0"/>
        <v>103595</v>
      </c>
      <c r="D22" s="152">
        <v>12915</v>
      </c>
      <c r="E22" s="152">
        <v>99286</v>
      </c>
      <c r="F22" s="152">
        <v>89960</v>
      </c>
      <c r="G22" s="152">
        <v>20245</v>
      </c>
      <c r="H22" s="152">
        <v>5402</v>
      </c>
      <c r="I22" s="152">
        <v>12618</v>
      </c>
      <c r="J22" s="152">
        <v>2225</v>
      </c>
      <c r="K22" s="152">
        <v>158</v>
      </c>
      <c r="L22" s="152">
        <v>6452</v>
      </c>
      <c r="M22" s="152">
        <v>12435</v>
      </c>
      <c r="N22" s="152">
        <v>0</v>
      </c>
      <c r="O22" s="152">
        <v>0</v>
      </c>
      <c r="P22" s="131">
        <f t="shared" si="1"/>
        <v>102717</v>
      </c>
      <c r="Q22" s="131">
        <f t="shared" si="2"/>
        <v>100644</v>
      </c>
      <c r="R22" s="131"/>
      <c r="S22" s="131"/>
    </row>
    <row r="23" spans="1:19" ht="26.25" customHeight="1">
      <c r="A23" s="2" t="s">
        <v>2193</v>
      </c>
      <c r="B23" s="152" t="s">
        <v>2253</v>
      </c>
      <c r="C23" s="152" t="s">
        <v>2253</v>
      </c>
      <c r="D23" s="152" t="s">
        <v>2253</v>
      </c>
      <c r="E23" s="152" t="s">
        <v>2253</v>
      </c>
      <c r="F23" s="152">
        <v>0</v>
      </c>
      <c r="G23" s="152" t="s">
        <v>1902</v>
      </c>
      <c r="H23" s="152" t="s">
        <v>2251</v>
      </c>
      <c r="I23" s="152" t="s">
        <v>2251</v>
      </c>
      <c r="J23" s="152" t="s">
        <v>1902</v>
      </c>
      <c r="K23" s="152">
        <v>0</v>
      </c>
      <c r="L23" s="152" t="s">
        <v>2254</v>
      </c>
      <c r="M23" s="152" t="s">
        <v>1902</v>
      </c>
      <c r="N23" s="152" t="s">
        <v>2251</v>
      </c>
      <c r="O23" s="152" t="s">
        <v>2251</v>
      </c>
      <c r="P23" s="131" t="s">
        <v>1902</v>
      </c>
      <c r="Q23" s="131" t="s">
        <v>1902</v>
      </c>
      <c r="R23" s="131"/>
      <c r="S23" s="131"/>
    </row>
    <row r="24" spans="1:19" ht="26.25" customHeight="1">
      <c r="A24" s="2" t="s">
        <v>2194</v>
      </c>
      <c r="B24" s="152">
        <v>80003</v>
      </c>
      <c r="C24" s="152">
        <f t="shared" si="0"/>
        <v>57353</v>
      </c>
      <c r="D24" s="152">
        <v>168494</v>
      </c>
      <c r="E24" s="152">
        <v>177041</v>
      </c>
      <c r="F24" s="152">
        <v>25589</v>
      </c>
      <c r="G24" s="152">
        <v>59232</v>
      </c>
      <c r="H24" s="152">
        <v>25482</v>
      </c>
      <c r="I24" s="152">
        <v>29130</v>
      </c>
      <c r="J24" s="152">
        <v>4620</v>
      </c>
      <c r="K24" s="152">
        <v>19790</v>
      </c>
      <c r="L24" s="152">
        <v>2860</v>
      </c>
      <c r="M24" s="152">
        <v>34829</v>
      </c>
      <c r="N24" s="152">
        <v>449</v>
      </c>
      <c r="O24" s="152">
        <v>5267</v>
      </c>
      <c r="P24" s="131">
        <f t="shared" si="1"/>
        <v>174293</v>
      </c>
      <c r="Q24" s="131">
        <f t="shared" si="2"/>
        <v>198584</v>
      </c>
      <c r="R24" s="131"/>
      <c r="S24" s="131"/>
    </row>
    <row r="25" spans="1:19" ht="26.25" customHeight="1">
      <c r="A25" s="2" t="s">
        <v>2195</v>
      </c>
      <c r="B25" s="152" t="s">
        <v>2253</v>
      </c>
      <c r="C25" s="152" t="s">
        <v>2253</v>
      </c>
      <c r="D25" s="152" t="s">
        <v>2253</v>
      </c>
      <c r="E25" s="152" t="s">
        <v>2253</v>
      </c>
      <c r="F25" s="152">
        <v>0</v>
      </c>
      <c r="G25" s="152" t="s">
        <v>1902</v>
      </c>
      <c r="H25" s="152">
        <v>0</v>
      </c>
      <c r="I25" s="152" t="s">
        <v>1902</v>
      </c>
      <c r="J25" s="152" t="s">
        <v>1902</v>
      </c>
      <c r="K25" s="152" t="s">
        <v>1902</v>
      </c>
      <c r="L25" s="152" t="s">
        <v>2251</v>
      </c>
      <c r="M25" s="152" t="s">
        <v>1902</v>
      </c>
      <c r="N25" s="152">
        <v>0</v>
      </c>
      <c r="O25" s="152">
        <v>0</v>
      </c>
      <c r="P25" s="131" t="s">
        <v>1902</v>
      </c>
      <c r="Q25" s="131" t="s">
        <v>1902</v>
      </c>
      <c r="R25" s="131"/>
      <c r="S25" s="131"/>
    </row>
    <row r="26" spans="1:19" ht="26.25" customHeight="1">
      <c r="A26" s="2" t="s">
        <v>2196</v>
      </c>
      <c r="B26" s="152">
        <v>57756</v>
      </c>
      <c r="C26" s="152">
        <f t="shared" si="0"/>
        <v>44994</v>
      </c>
      <c r="D26" s="152">
        <v>140370</v>
      </c>
      <c r="E26" s="152">
        <v>464282</v>
      </c>
      <c r="F26" s="152">
        <v>31</v>
      </c>
      <c r="G26" s="152">
        <v>62246</v>
      </c>
      <c r="H26" s="152">
        <v>14554</v>
      </c>
      <c r="I26" s="152">
        <v>43603</v>
      </c>
      <c r="J26" s="152">
        <v>4089</v>
      </c>
      <c r="K26" s="152">
        <v>2032</v>
      </c>
      <c r="L26" s="152">
        <v>10730</v>
      </c>
      <c r="M26" s="152">
        <v>59498</v>
      </c>
      <c r="N26" s="152">
        <v>1900</v>
      </c>
      <c r="O26" s="152">
        <v>6421</v>
      </c>
      <c r="P26" s="131">
        <f t="shared" si="1"/>
        <v>138369</v>
      </c>
      <c r="Q26" s="131">
        <f t="shared" si="2"/>
        <v>456300</v>
      </c>
      <c r="R26" s="131"/>
      <c r="S26" s="131"/>
    </row>
    <row r="27" spans="1:19" ht="26.25" customHeight="1">
      <c r="A27" s="2" t="s">
        <v>2197</v>
      </c>
      <c r="B27" s="152">
        <v>20519</v>
      </c>
      <c r="C27" s="152">
        <f t="shared" si="0"/>
        <v>13991</v>
      </c>
      <c r="D27" s="152">
        <v>51107</v>
      </c>
      <c r="E27" s="152">
        <v>85389</v>
      </c>
      <c r="F27" s="152">
        <v>0</v>
      </c>
      <c r="G27" s="152">
        <v>15989</v>
      </c>
      <c r="H27" s="152">
        <v>3753</v>
      </c>
      <c r="I27" s="152">
        <v>11526</v>
      </c>
      <c r="J27" s="152">
        <v>710</v>
      </c>
      <c r="K27" s="152">
        <v>0</v>
      </c>
      <c r="L27" s="152">
        <v>6528</v>
      </c>
      <c r="M27" s="152">
        <v>13257</v>
      </c>
      <c r="N27" s="152">
        <v>4530</v>
      </c>
      <c r="O27" s="152">
        <v>0</v>
      </c>
      <c r="P27" s="131">
        <f t="shared" si="1"/>
        <v>51107</v>
      </c>
      <c r="Q27" s="131">
        <f t="shared" si="2"/>
        <v>81593</v>
      </c>
      <c r="R27" s="131"/>
      <c r="S27" s="131"/>
    </row>
    <row r="28" spans="1:19" ht="26.25" customHeight="1">
      <c r="A28" s="2" t="s">
        <v>2198</v>
      </c>
      <c r="B28" s="152">
        <v>8768</v>
      </c>
      <c r="C28" s="152">
        <f t="shared" si="0"/>
        <v>8768</v>
      </c>
      <c r="D28" s="152">
        <v>169348</v>
      </c>
      <c r="E28" s="152">
        <v>184264</v>
      </c>
      <c r="F28" s="152">
        <v>0</v>
      </c>
      <c r="G28" s="152">
        <v>8768</v>
      </c>
      <c r="H28" s="152">
        <v>4532</v>
      </c>
      <c r="I28" s="152">
        <v>1672</v>
      </c>
      <c r="J28" s="152">
        <v>2564</v>
      </c>
      <c r="K28" s="152">
        <v>0</v>
      </c>
      <c r="L28" s="152">
        <v>0</v>
      </c>
      <c r="M28" s="152">
        <v>21764</v>
      </c>
      <c r="N28" s="152">
        <v>0</v>
      </c>
      <c r="O28" s="152">
        <v>0</v>
      </c>
      <c r="P28" s="131">
        <f t="shared" si="1"/>
        <v>169348</v>
      </c>
      <c r="Q28" s="131">
        <f t="shared" si="2"/>
        <v>171268</v>
      </c>
      <c r="R28" s="131"/>
      <c r="S28" s="131"/>
    </row>
    <row r="29" spans="1:19" ht="26.25" customHeight="1">
      <c r="A29" s="2" t="s">
        <v>2199</v>
      </c>
      <c r="B29" s="152">
        <v>6253</v>
      </c>
      <c r="C29" s="152">
        <f t="shared" si="0"/>
        <v>6251</v>
      </c>
      <c r="D29" s="152">
        <v>60599</v>
      </c>
      <c r="E29" s="152">
        <v>34727</v>
      </c>
      <c r="F29" s="152">
        <v>4961</v>
      </c>
      <c r="G29" s="152">
        <v>1292</v>
      </c>
      <c r="H29" s="152">
        <v>218</v>
      </c>
      <c r="I29" s="152">
        <v>856</v>
      </c>
      <c r="J29" s="152">
        <v>218</v>
      </c>
      <c r="K29" s="152">
        <v>0</v>
      </c>
      <c r="L29" s="152">
        <v>2</v>
      </c>
      <c r="M29" s="152">
        <v>4722</v>
      </c>
      <c r="N29" s="152">
        <v>0</v>
      </c>
      <c r="O29" s="152">
        <v>0</v>
      </c>
      <c r="P29" s="131">
        <f t="shared" si="1"/>
        <v>65560</v>
      </c>
      <c r="Q29" s="131">
        <f t="shared" si="2"/>
        <v>31295</v>
      </c>
      <c r="R29" s="131"/>
      <c r="S29" s="131"/>
    </row>
    <row r="30" spans="1:19" ht="26.25" customHeight="1">
      <c r="A30" s="2" t="s">
        <v>2200</v>
      </c>
      <c r="B30" s="152">
        <v>191</v>
      </c>
      <c r="C30" s="152">
        <f t="shared" si="0"/>
        <v>191</v>
      </c>
      <c r="D30" s="152">
        <v>23495</v>
      </c>
      <c r="E30" s="152">
        <v>20579</v>
      </c>
      <c r="F30" s="152">
        <v>0</v>
      </c>
      <c r="G30" s="152">
        <v>191</v>
      </c>
      <c r="H30" s="152">
        <v>0</v>
      </c>
      <c r="I30" s="152">
        <v>0</v>
      </c>
      <c r="J30" s="152">
        <v>191</v>
      </c>
      <c r="K30" s="152">
        <v>0</v>
      </c>
      <c r="L30" s="152">
        <v>0</v>
      </c>
      <c r="M30" s="152">
        <v>736</v>
      </c>
      <c r="N30" s="152">
        <v>0</v>
      </c>
      <c r="O30" s="152">
        <v>0</v>
      </c>
      <c r="P30" s="131">
        <f t="shared" si="1"/>
        <v>23495</v>
      </c>
      <c r="Q30" s="131">
        <f t="shared" si="2"/>
        <v>20034</v>
      </c>
      <c r="R30" s="131"/>
      <c r="S30" s="131"/>
    </row>
    <row r="31" spans="1:19" ht="26.25" customHeight="1">
      <c r="A31" s="2" t="s">
        <v>2201</v>
      </c>
      <c r="B31" s="152">
        <v>7423</v>
      </c>
      <c r="C31" s="152">
        <f t="shared" si="0"/>
        <v>7423</v>
      </c>
      <c r="D31" s="152">
        <v>32814</v>
      </c>
      <c r="E31" s="152">
        <v>28725</v>
      </c>
      <c r="F31" s="152">
        <v>0</v>
      </c>
      <c r="G31" s="152">
        <v>26167</v>
      </c>
      <c r="H31" s="152">
        <v>20033</v>
      </c>
      <c r="I31" s="152">
        <v>5313</v>
      </c>
      <c r="J31" s="152">
        <v>821</v>
      </c>
      <c r="K31" s="152">
        <v>0</v>
      </c>
      <c r="L31" s="152">
        <v>0</v>
      </c>
      <c r="M31" s="152">
        <v>8658</v>
      </c>
      <c r="N31" s="152">
        <v>0</v>
      </c>
      <c r="O31" s="152">
        <v>18744</v>
      </c>
      <c r="P31" s="131">
        <f t="shared" si="1"/>
        <v>32814</v>
      </c>
      <c r="Q31" s="131">
        <f t="shared" si="2"/>
        <v>46234</v>
      </c>
      <c r="R31" s="131"/>
      <c r="S31" s="131"/>
    </row>
    <row r="32" spans="1:19" ht="26.25" customHeight="1" thickBot="1">
      <c r="A32" s="3" t="s">
        <v>2203</v>
      </c>
      <c r="B32" s="153">
        <v>13994</v>
      </c>
      <c r="C32" s="153">
        <f t="shared" si="0"/>
        <v>12687</v>
      </c>
      <c r="D32" s="153">
        <v>115024</v>
      </c>
      <c r="E32" s="153">
        <v>68087</v>
      </c>
      <c r="F32" s="153">
        <v>2276</v>
      </c>
      <c r="G32" s="153">
        <v>11342</v>
      </c>
      <c r="H32" s="153">
        <v>1369</v>
      </c>
      <c r="I32" s="153">
        <v>6447</v>
      </c>
      <c r="J32" s="153">
        <v>3526</v>
      </c>
      <c r="K32" s="153">
        <v>0</v>
      </c>
      <c r="L32" s="153">
        <v>1307</v>
      </c>
      <c r="M32" s="153">
        <v>11020</v>
      </c>
      <c r="N32" s="153">
        <v>376</v>
      </c>
      <c r="O32" s="153">
        <v>0</v>
      </c>
      <c r="P32" s="132">
        <f t="shared" si="1"/>
        <v>117300</v>
      </c>
      <c r="Q32" s="132">
        <f t="shared" si="2"/>
        <v>67102</v>
      </c>
      <c r="R32" s="131"/>
      <c r="S32" s="131"/>
    </row>
  </sheetData>
  <sheetProtection/>
  <mergeCells count="11">
    <mergeCell ref="D2:E2"/>
    <mergeCell ref="F2:J2"/>
    <mergeCell ref="R2:S2"/>
    <mergeCell ref="D3:D7"/>
    <mergeCell ref="E3:E7"/>
    <mergeCell ref="F3:F7"/>
    <mergeCell ref="G3:J3"/>
    <mergeCell ref="G4:G7"/>
    <mergeCell ref="H4:H7"/>
    <mergeCell ref="I4:I7"/>
    <mergeCell ref="J4:J7"/>
  </mergeCells>
  <printOptions horizontalCentered="1"/>
  <pageMargins left="0.5905511811023623" right="0.5905511811023623" top="0.984251968503937" bottom="0.984251968503937" header="0.5118110236220472" footer="0.5118110236220472"/>
  <pageSetup fitToHeight="1" fitToWidth="1" horizontalDpi="600" verticalDpi="600" orientation="landscape" paperSize="9" scale="65" r:id="rId1"/>
  <colBreaks count="1" manualBreakCount="1">
    <brk id="1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9"/>
    <pageSetUpPr fitToPage="1"/>
  </sheetPr>
  <dimension ref="A1:M32"/>
  <sheetViews>
    <sheetView zoomScale="70" zoomScaleNormal="70" zoomScaleSheetLayoutView="70" zoomScalePageLayoutView="0" workbookViewId="0" topLeftCell="A1">
      <pane xSplit="1" ySplit="7" topLeftCell="B23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D37" sqref="D37"/>
    </sheetView>
  </sheetViews>
  <sheetFormatPr defaultColWidth="9.00390625" defaultRowHeight="13.5"/>
  <cols>
    <col min="1" max="1" width="10.625" style="33" customWidth="1"/>
    <col min="2" max="13" width="14.875" style="33" customWidth="1"/>
    <col min="14" max="16384" width="9.00390625" style="33" customWidth="1"/>
  </cols>
  <sheetData>
    <row r="1" spans="1:13" ht="19.5" thickBot="1">
      <c r="A1" s="67" t="s">
        <v>2231</v>
      </c>
      <c r="B1" s="67"/>
      <c r="M1" s="43" t="s">
        <v>2224</v>
      </c>
    </row>
    <row r="2" spans="1:13" ht="15" customHeight="1">
      <c r="A2" s="4"/>
      <c r="B2" s="7" t="s">
        <v>1345</v>
      </c>
      <c r="C2" s="7"/>
      <c r="D2" s="8"/>
      <c r="E2" s="6" t="s">
        <v>1346</v>
      </c>
      <c r="F2" s="7"/>
      <c r="G2" s="8"/>
      <c r="H2" s="6" t="s">
        <v>1628</v>
      </c>
      <c r="I2" s="7"/>
      <c r="J2" s="8"/>
      <c r="K2" s="6" t="s">
        <v>1629</v>
      </c>
      <c r="L2" s="7"/>
      <c r="M2" s="7"/>
    </row>
    <row r="3" spans="1:13" ht="15" customHeight="1">
      <c r="A3" s="2"/>
      <c r="B3" s="46" t="s">
        <v>1631</v>
      </c>
      <c r="C3" s="47"/>
      <c r="D3" s="27" t="s">
        <v>1632</v>
      </c>
      <c r="E3" s="48" t="s">
        <v>1631</v>
      </c>
      <c r="F3" s="47"/>
      <c r="G3" s="27" t="s">
        <v>1632</v>
      </c>
      <c r="H3" s="48" t="s">
        <v>1631</v>
      </c>
      <c r="I3" s="47"/>
      <c r="J3" s="27" t="s">
        <v>1632</v>
      </c>
      <c r="K3" s="48" t="s">
        <v>1631</v>
      </c>
      <c r="L3" s="47"/>
      <c r="M3" s="31" t="s">
        <v>1632</v>
      </c>
    </row>
    <row r="4" spans="1:13" ht="15" customHeight="1">
      <c r="A4" s="13" t="s">
        <v>1307</v>
      </c>
      <c r="B4" s="27" t="s">
        <v>0</v>
      </c>
      <c r="C4" s="44" t="s">
        <v>1</v>
      </c>
      <c r="D4" s="50"/>
      <c r="E4" s="44" t="s">
        <v>0</v>
      </c>
      <c r="F4" s="44" t="s">
        <v>1</v>
      </c>
      <c r="G4" s="50"/>
      <c r="H4" s="44" t="s">
        <v>0</v>
      </c>
      <c r="I4" s="44" t="s">
        <v>1</v>
      </c>
      <c r="J4" s="50"/>
      <c r="K4" s="44" t="s">
        <v>0</v>
      </c>
      <c r="L4" s="44" t="s">
        <v>1</v>
      </c>
      <c r="M4" s="50"/>
    </row>
    <row r="5" spans="1:13" ht="15" customHeight="1">
      <c r="A5" s="13"/>
      <c r="B5" s="2"/>
      <c r="C5" s="49"/>
      <c r="D5" s="101"/>
      <c r="E5" s="49"/>
      <c r="F5" s="49"/>
      <c r="G5" s="101"/>
      <c r="H5" s="49"/>
      <c r="I5" s="49"/>
      <c r="J5" s="101"/>
      <c r="K5" s="49"/>
      <c r="L5" s="49"/>
      <c r="M5" s="101"/>
    </row>
    <row r="6" spans="1:13" ht="15" customHeight="1">
      <c r="A6" s="13"/>
      <c r="B6" s="2"/>
      <c r="C6" s="49"/>
      <c r="D6" s="101"/>
      <c r="E6" s="49"/>
      <c r="F6" s="49"/>
      <c r="G6" s="101"/>
      <c r="H6" s="49"/>
      <c r="I6" s="49"/>
      <c r="J6" s="101"/>
      <c r="K6" s="49"/>
      <c r="L6" s="49"/>
      <c r="M6" s="101"/>
    </row>
    <row r="7" spans="1:13" ht="15" customHeight="1">
      <c r="A7" s="16"/>
      <c r="B7" s="30"/>
      <c r="C7" s="20"/>
      <c r="D7" s="29"/>
      <c r="E7" s="20"/>
      <c r="F7" s="20"/>
      <c r="G7" s="29"/>
      <c r="H7" s="20"/>
      <c r="I7" s="20"/>
      <c r="J7" s="29"/>
      <c r="K7" s="20"/>
      <c r="L7" s="20"/>
      <c r="M7" s="29"/>
    </row>
    <row r="8" spans="1:13" ht="26.25" customHeight="1">
      <c r="A8" s="1" t="s">
        <v>1309</v>
      </c>
      <c r="B8" s="152">
        <v>4847039</v>
      </c>
      <c r="C8" s="152">
        <v>5123795</v>
      </c>
      <c r="D8" s="152">
        <f aca="true" t="shared" si="0" ref="D8:D32">C8-B8</f>
        <v>276756</v>
      </c>
      <c r="E8" s="152">
        <v>394449</v>
      </c>
      <c r="F8" s="152">
        <v>440058</v>
      </c>
      <c r="G8" s="152">
        <f aca="true" t="shared" si="1" ref="G8:G32">F8-E8</f>
        <v>45609</v>
      </c>
      <c r="H8" s="152">
        <v>3872048</v>
      </c>
      <c r="I8" s="152">
        <v>4066800</v>
      </c>
      <c r="J8" s="152">
        <f aca="true" t="shared" si="2" ref="J8:J32">I8-H8</f>
        <v>194752</v>
      </c>
      <c r="K8" s="152">
        <v>580542</v>
      </c>
      <c r="L8" s="152">
        <v>616937</v>
      </c>
      <c r="M8" s="152">
        <f>L8-K8</f>
        <v>36395</v>
      </c>
    </row>
    <row r="9" spans="1:13" ht="26.25" customHeight="1">
      <c r="A9" s="2" t="s">
        <v>2177</v>
      </c>
      <c r="B9" s="152">
        <v>87001</v>
      </c>
      <c r="C9" s="152">
        <v>91290</v>
      </c>
      <c r="D9" s="152">
        <f t="shared" si="0"/>
        <v>4289</v>
      </c>
      <c r="E9" s="152">
        <v>26373</v>
      </c>
      <c r="F9" s="152">
        <v>26789</v>
      </c>
      <c r="G9" s="152">
        <f t="shared" si="1"/>
        <v>416</v>
      </c>
      <c r="H9" s="152">
        <v>10194</v>
      </c>
      <c r="I9" s="152">
        <v>10669</v>
      </c>
      <c r="J9" s="152">
        <f t="shared" si="2"/>
        <v>475</v>
      </c>
      <c r="K9" s="152">
        <v>50434</v>
      </c>
      <c r="L9" s="152">
        <v>53832</v>
      </c>
      <c r="M9" s="152">
        <f>L9-K9</f>
        <v>3398</v>
      </c>
    </row>
    <row r="10" spans="1:13" ht="26.25" customHeight="1">
      <c r="A10" s="2" t="s">
        <v>2178</v>
      </c>
      <c r="B10" s="152">
        <v>3658262</v>
      </c>
      <c r="C10" s="152">
        <v>3826124</v>
      </c>
      <c r="D10" s="152">
        <f t="shared" si="0"/>
        <v>167862</v>
      </c>
      <c r="E10" s="152">
        <v>31570</v>
      </c>
      <c r="F10" s="152">
        <v>32973</v>
      </c>
      <c r="G10" s="152">
        <f t="shared" si="1"/>
        <v>1403</v>
      </c>
      <c r="H10" s="152">
        <v>3594287</v>
      </c>
      <c r="I10" s="152">
        <v>3761539</v>
      </c>
      <c r="J10" s="152">
        <f t="shared" si="2"/>
        <v>167252</v>
      </c>
      <c r="K10" s="152">
        <v>32405</v>
      </c>
      <c r="L10" s="152">
        <v>31612</v>
      </c>
      <c r="M10" s="152">
        <f aca="true" t="shared" si="3" ref="M10:M32">L10-K10</f>
        <v>-793</v>
      </c>
    </row>
    <row r="11" spans="1:13" ht="26.25" customHeight="1">
      <c r="A11" s="2" t="s">
        <v>2179</v>
      </c>
      <c r="B11" s="152">
        <v>11420</v>
      </c>
      <c r="C11" s="152">
        <v>11386</v>
      </c>
      <c r="D11" s="152">
        <f t="shared" si="0"/>
        <v>-34</v>
      </c>
      <c r="E11" s="152">
        <v>2315</v>
      </c>
      <c r="F11" s="152">
        <v>2812</v>
      </c>
      <c r="G11" s="152">
        <f t="shared" si="1"/>
        <v>497</v>
      </c>
      <c r="H11" s="152">
        <v>3908</v>
      </c>
      <c r="I11" s="152">
        <v>4497</v>
      </c>
      <c r="J11" s="152">
        <f t="shared" si="2"/>
        <v>589</v>
      </c>
      <c r="K11" s="152">
        <v>5197</v>
      </c>
      <c r="L11" s="152">
        <v>4077</v>
      </c>
      <c r="M11" s="152">
        <f t="shared" si="3"/>
        <v>-1120</v>
      </c>
    </row>
    <row r="12" spans="1:13" ht="26.25" customHeight="1">
      <c r="A12" s="2" t="s">
        <v>2180</v>
      </c>
      <c r="B12" s="152">
        <v>0</v>
      </c>
      <c r="C12" s="152">
        <v>0</v>
      </c>
      <c r="D12" s="152">
        <f t="shared" si="0"/>
        <v>0</v>
      </c>
      <c r="E12" s="152">
        <v>0</v>
      </c>
      <c r="F12" s="152">
        <v>0</v>
      </c>
      <c r="G12" s="152">
        <f t="shared" si="1"/>
        <v>0</v>
      </c>
      <c r="H12" s="152">
        <v>0</v>
      </c>
      <c r="I12" s="152">
        <v>0</v>
      </c>
      <c r="J12" s="152">
        <f t="shared" si="2"/>
        <v>0</v>
      </c>
      <c r="K12" s="152">
        <v>0</v>
      </c>
      <c r="L12" s="152">
        <v>0</v>
      </c>
      <c r="M12" s="152">
        <f t="shared" si="3"/>
        <v>0</v>
      </c>
    </row>
    <row r="13" spans="1:13" ht="26.25" customHeight="1">
      <c r="A13" s="2" t="s">
        <v>2181</v>
      </c>
      <c r="B13" s="152">
        <v>10149</v>
      </c>
      <c r="C13" s="152">
        <v>10760</v>
      </c>
      <c r="D13" s="152">
        <f t="shared" si="0"/>
        <v>611</v>
      </c>
      <c r="E13" s="152">
        <v>2819</v>
      </c>
      <c r="F13" s="152">
        <v>2771</v>
      </c>
      <c r="G13" s="152">
        <f t="shared" si="1"/>
        <v>-48</v>
      </c>
      <c r="H13" s="152">
        <v>1190</v>
      </c>
      <c r="I13" s="152">
        <v>1061</v>
      </c>
      <c r="J13" s="152">
        <f t="shared" si="2"/>
        <v>-129</v>
      </c>
      <c r="K13" s="152">
        <v>6140</v>
      </c>
      <c r="L13" s="152">
        <v>6928</v>
      </c>
      <c r="M13" s="152">
        <f t="shared" si="3"/>
        <v>788</v>
      </c>
    </row>
    <row r="14" spans="1:13" ht="26.25" customHeight="1">
      <c r="A14" s="2" t="s">
        <v>2182</v>
      </c>
      <c r="B14" s="152">
        <v>7356</v>
      </c>
      <c r="C14" s="152">
        <v>6774</v>
      </c>
      <c r="D14" s="152">
        <f t="shared" si="0"/>
        <v>-582</v>
      </c>
      <c r="E14" s="152">
        <v>7005</v>
      </c>
      <c r="F14" s="152">
        <v>6261</v>
      </c>
      <c r="G14" s="152">
        <f t="shared" si="1"/>
        <v>-744</v>
      </c>
      <c r="H14" s="152">
        <v>179</v>
      </c>
      <c r="I14" s="152">
        <v>231</v>
      </c>
      <c r="J14" s="152">
        <f t="shared" si="2"/>
        <v>52</v>
      </c>
      <c r="K14" s="152">
        <v>172</v>
      </c>
      <c r="L14" s="152">
        <v>282</v>
      </c>
      <c r="M14" s="152">
        <f t="shared" si="3"/>
        <v>110</v>
      </c>
    </row>
    <row r="15" spans="1:13" ht="26.25" customHeight="1">
      <c r="A15" s="2" t="s">
        <v>2183</v>
      </c>
      <c r="B15" s="152" t="s">
        <v>2253</v>
      </c>
      <c r="C15" s="152" t="s">
        <v>2253</v>
      </c>
      <c r="D15" s="152" t="s">
        <v>2253</v>
      </c>
      <c r="E15" s="152">
        <v>0</v>
      </c>
      <c r="F15" s="152">
        <v>0</v>
      </c>
      <c r="G15" s="152">
        <f t="shared" si="1"/>
        <v>0</v>
      </c>
      <c r="H15" s="152" t="s">
        <v>1902</v>
      </c>
      <c r="I15" s="152" t="s">
        <v>1902</v>
      </c>
      <c r="J15" s="152" t="s">
        <v>1902</v>
      </c>
      <c r="K15" s="152" t="s">
        <v>1902</v>
      </c>
      <c r="L15" s="152" t="s">
        <v>1902</v>
      </c>
      <c r="M15" s="152" t="s">
        <v>1902</v>
      </c>
    </row>
    <row r="16" spans="1:13" ht="26.25" customHeight="1">
      <c r="A16" s="2" t="s">
        <v>2184</v>
      </c>
      <c r="B16" s="152">
        <v>25539</v>
      </c>
      <c r="C16" s="152">
        <v>22305</v>
      </c>
      <c r="D16" s="152">
        <f t="shared" si="0"/>
        <v>-3234</v>
      </c>
      <c r="E16" s="152">
        <v>8021</v>
      </c>
      <c r="F16" s="152">
        <v>6495</v>
      </c>
      <c r="G16" s="152">
        <f t="shared" si="1"/>
        <v>-1526</v>
      </c>
      <c r="H16" s="152">
        <v>0</v>
      </c>
      <c r="I16" s="152">
        <v>0</v>
      </c>
      <c r="J16" s="152">
        <f t="shared" si="2"/>
        <v>0</v>
      </c>
      <c r="K16" s="152">
        <v>17518</v>
      </c>
      <c r="L16" s="152">
        <v>15810</v>
      </c>
      <c r="M16" s="152">
        <f t="shared" si="3"/>
        <v>-1708</v>
      </c>
    </row>
    <row r="17" spans="1:13" ht="26.25" customHeight="1">
      <c r="A17" s="2" t="s">
        <v>2185</v>
      </c>
      <c r="B17" s="152">
        <v>0</v>
      </c>
      <c r="C17" s="152">
        <v>0</v>
      </c>
      <c r="D17" s="152">
        <f>C17-B17</f>
        <v>0</v>
      </c>
      <c r="E17" s="152">
        <v>0</v>
      </c>
      <c r="F17" s="152">
        <v>0</v>
      </c>
      <c r="G17" s="152">
        <f>F17-E17</f>
        <v>0</v>
      </c>
      <c r="H17" s="152">
        <v>0</v>
      </c>
      <c r="I17" s="152">
        <v>0</v>
      </c>
      <c r="J17" s="152">
        <f>I17-H17</f>
        <v>0</v>
      </c>
      <c r="K17" s="152">
        <v>0</v>
      </c>
      <c r="L17" s="152">
        <v>0</v>
      </c>
      <c r="M17" s="152">
        <f>L17-K17</f>
        <v>0</v>
      </c>
    </row>
    <row r="18" spans="1:13" ht="26.25" customHeight="1">
      <c r="A18" s="2" t="s">
        <v>2186</v>
      </c>
      <c r="B18" s="152">
        <v>73766</v>
      </c>
      <c r="C18" s="152">
        <v>73215</v>
      </c>
      <c r="D18" s="152">
        <f t="shared" si="0"/>
        <v>-551</v>
      </c>
      <c r="E18" s="152">
        <v>41343</v>
      </c>
      <c r="F18" s="152">
        <v>43523</v>
      </c>
      <c r="G18" s="152">
        <f t="shared" si="1"/>
        <v>2180</v>
      </c>
      <c r="H18" s="152">
        <v>4938</v>
      </c>
      <c r="I18" s="152">
        <v>3903</v>
      </c>
      <c r="J18" s="152">
        <f t="shared" si="2"/>
        <v>-1035</v>
      </c>
      <c r="K18" s="152">
        <v>27485</v>
      </c>
      <c r="L18" s="152">
        <v>25789</v>
      </c>
      <c r="M18" s="152">
        <f t="shared" si="3"/>
        <v>-1696</v>
      </c>
    </row>
    <row r="19" spans="1:13" ht="26.25" customHeight="1">
      <c r="A19" s="2" t="s">
        <v>2187</v>
      </c>
      <c r="B19" s="152" t="s">
        <v>2253</v>
      </c>
      <c r="C19" s="152" t="s">
        <v>2253</v>
      </c>
      <c r="D19" s="152" t="s">
        <v>2253</v>
      </c>
      <c r="E19" s="152" t="s">
        <v>1902</v>
      </c>
      <c r="F19" s="152" t="s">
        <v>1902</v>
      </c>
      <c r="G19" s="152" t="s">
        <v>1902</v>
      </c>
      <c r="H19" s="152" t="s">
        <v>1902</v>
      </c>
      <c r="I19" s="152" t="s">
        <v>1902</v>
      </c>
      <c r="J19" s="152" t="s">
        <v>1902</v>
      </c>
      <c r="K19" s="152" t="s">
        <v>1902</v>
      </c>
      <c r="L19" s="152" t="s">
        <v>1902</v>
      </c>
      <c r="M19" s="152" t="s">
        <v>1902</v>
      </c>
    </row>
    <row r="20" spans="1:13" ht="26.25" customHeight="1">
      <c r="A20" s="2" t="s">
        <v>2189</v>
      </c>
      <c r="B20" s="152" t="s">
        <v>2253</v>
      </c>
      <c r="C20" s="152" t="s">
        <v>2253</v>
      </c>
      <c r="D20" s="152" t="s">
        <v>2253</v>
      </c>
      <c r="E20" s="152" t="s">
        <v>2251</v>
      </c>
      <c r="F20" s="152" t="s">
        <v>2251</v>
      </c>
      <c r="G20" s="152" t="s">
        <v>1902</v>
      </c>
      <c r="H20" s="152" t="s">
        <v>1902</v>
      </c>
      <c r="I20" s="152" t="s">
        <v>1902</v>
      </c>
      <c r="J20" s="152" t="s">
        <v>1902</v>
      </c>
      <c r="K20" s="152" t="s">
        <v>1902</v>
      </c>
      <c r="L20" s="152" t="s">
        <v>1902</v>
      </c>
      <c r="M20" s="152" t="s">
        <v>1902</v>
      </c>
    </row>
    <row r="21" spans="1:13" ht="26.25" customHeight="1">
      <c r="A21" s="2" t="s">
        <v>2191</v>
      </c>
      <c r="B21" s="152" t="s">
        <v>2253</v>
      </c>
      <c r="C21" s="152" t="s">
        <v>2253</v>
      </c>
      <c r="D21" s="152" t="s">
        <v>2253</v>
      </c>
      <c r="E21" s="152">
        <v>0</v>
      </c>
      <c r="F21" s="152">
        <v>0</v>
      </c>
      <c r="G21" s="152">
        <f t="shared" si="1"/>
        <v>0</v>
      </c>
      <c r="H21" s="152" t="s">
        <v>1902</v>
      </c>
      <c r="I21" s="152" t="s">
        <v>1902</v>
      </c>
      <c r="J21" s="152" t="s">
        <v>1902</v>
      </c>
      <c r="K21" s="152" t="s">
        <v>1902</v>
      </c>
      <c r="L21" s="152" t="s">
        <v>1902</v>
      </c>
      <c r="M21" s="152" t="s">
        <v>1902</v>
      </c>
    </row>
    <row r="22" spans="1:13" ht="26.25" customHeight="1">
      <c r="A22" s="2" t="s">
        <v>2192</v>
      </c>
      <c r="B22" s="152">
        <v>20349</v>
      </c>
      <c r="C22" s="152">
        <v>18022</v>
      </c>
      <c r="D22" s="152">
        <f t="shared" si="0"/>
        <v>-2327</v>
      </c>
      <c r="E22" s="152">
        <v>12786</v>
      </c>
      <c r="F22" s="152">
        <v>10963</v>
      </c>
      <c r="G22" s="152">
        <f t="shared" si="1"/>
        <v>-1823</v>
      </c>
      <c r="H22" s="152">
        <v>2712</v>
      </c>
      <c r="I22" s="152">
        <v>2844</v>
      </c>
      <c r="J22" s="152">
        <f t="shared" si="2"/>
        <v>132</v>
      </c>
      <c r="K22" s="152">
        <v>4851</v>
      </c>
      <c r="L22" s="152">
        <v>4215</v>
      </c>
      <c r="M22" s="152">
        <f t="shared" si="3"/>
        <v>-636</v>
      </c>
    </row>
    <row r="23" spans="1:13" ht="26.25" customHeight="1">
      <c r="A23" s="2" t="s">
        <v>2193</v>
      </c>
      <c r="B23" s="152" t="s">
        <v>2253</v>
      </c>
      <c r="C23" s="152" t="s">
        <v>2253</v>
      </c>
      <c r="D23" s="152" t="s">
        <v>2253</v>
      </c>
      <c r="E23" s="152" t="s">
        <v>2251</v>
      </c>
      <c r="F23" s="152" t="s">
        <v>2255</v>
      </c>
      <c r="G23" s="152" t="s">
        <v>1902</v>
      </c>
      <c r="H23" s="152" t="s">
        <v>1902</v>
      </c>
      <c r="I23" s="152" t="s">
        <v>1902</v>
      </c>
      <c r="J23" s="152" t="s">
        <v>1902</v>
      </c>
      <c r="K23" s="152" t="s">
        <v>1902</v>
      </c>
      <c r="L23" s="152" t="s">
        <v>1902</v>
      </c>
      <c r="M23" s="152" t="s">
        <v>1902</v>
      </c>
    </row>
    <row r="24" spans="1:13" ht="26.25" customHeight="1">
      <c r="A24" s="2" t="s">
        <v>2194</v>
      </c>
      <c r="B24" s="152">
        <v>145499</v>
      </c>
      <c r="C24" s="152">
        <v>197744</v>
      </c>
      <c r="D24" s="152">
        <f t="shared" si="0"/>
        <v>52245</v>
      </c>
      <c r="E24" s="152">
        <v>16710</v>
      </c>
      <c r="F24" s="152">
        <v>17581</v>
      </c>
      <c r="G24" s="152">
        <f t="shared" si="1"/>
        <v>871</v>
      </c>
      <c r="H24" s="152">
        <v>64447</v>
      </c>
      <c r="I24" s="152">
        <v>79918</v>
      </c>
      <c r="J24" s="152">
        <f t="shared" si="2"/>
        <v>15471</v>
      </c>
      <c r="K24" s="152">
        <v>64342</v>
      </c>
      <c r="L24" s="152">
        <v>100245</v>
      </c>
      <c r="M24" s="152">
        <f t="shared" si="3"/>
        <v>35903</v>
      </c>
    </row>
    <row r="25" spans="1:13" ht="26.25" customHeight="1">
      <c r="A25" s="2" t="s">
        <v>2195</v>
      </c>
      <c r="B25" s="152" t="s">
        <v>2253</v>
      </c>
      <c r="C25" s="152" t="s">
        <v>2253</v>
      </c>
      <c r="D25" s="152" t="s">
        <v>2253</v>
      </c>
      <c r="E25" s="152" t="s">
        <v>2251</v>
      </c>
      <c r="F25" s="152" t="s">
        <v>1902</v>
      </c>
      <c r="G25" s="152" t="s">
        <v>1902</v>
      </c>
      <c r="H25" s="152" t="s">
        <v>1902</v>
      </c>
      <c r="I25" s="152" t="s">
        <v>1902</v>
      </c>
      <c r="J25" s="152" t="s">
        <v>1902</v>
      </c>
      <c r="K25" s="152" t="s">
        <v>1902</v>
      </c>
      <c r="L25" s="152" t="s">
        <v>1902</v>
      </c>
      <c r="M25" s="152" t="s">
        <v>1902</v>
      </c>
    </row>
    <row r="26" spans="1:13" ht="26.25" customHeight="1">
      <c r="A26" s="2" t="s">
        <v>2196</v>
      </c>
      <c r="B26" s="152">
        <v>142435</v>
      </c>
      <c r="C26" s="152">
        <v>149169</v>
      </c>
      <c r="D26" s="152">
        <f t="shared" si="0"/>
        <v>6734</v>
      </c>
      <c r="E26" s="152">
        <v>36943</v>
      </c>
      <c r="F26" s="152">
        <v>35435</v>
      </c>
      <c r="G26" s="152">
        <f t="shared" si="1"/>
        <v>-1508</v>
      </c>
      <c r="H26" s="152">
        <v>50461</v>
      </c>
      <c r="I26" s="152">
        <v>67028</v>
      </c>
      <c r="J26" s="152">
        <f t="shared" si="2"/>
        <v>16567</v>
      </c>
      <c r="K26" s="152">
        <v>55031</v>
      </c>
      <c r="L26" s="152">
        <v>46706</v>
      </c>
      <c r="M26" s="152">
        <f t="shared" si="3"/>
        <v>-8325</v>
      </c>
    </row>
    <row r="27" spans="1:13" ht="26.25" customHeight="1">
      <c r="A27" s="2" t="s">
        <v>2197</v>
      </c>
      <c r="B27" s="152">
        <v>38174</v>
      </c>
      <c r="C27" s="152">
        <v>42976</v>
      </c>
      <c r="D27" s="152">
        <f t="shared" si="0"/>
        <v>4802</v>
      </c>
      <c r="E27" s="152">
        <v>7445</v>
      </c>
      <c r="F27" s="152">
        <v>7675</v>
      </c>
      <c r="G27" s="152">
        <f t="shared" si="1"/>
        <v>230</v>
      </c>
      <c r="H27" s="152">
        <v>17328</v>
      </c>
      <c r="I27" s="152">
        <v>17680</v>
      </c>
      <c r="J27" s="152">
        <f t="shared" si="2"/>
        <v>352</v>
      </c>
      <c r="K27" s="152">
        <v>13401</v>
      </c>
      <c r="L27" s="152">
        <v>17621</v>
      </c>
      <c r="M27" s="152">
        <f t="shared" si="3"/>
        <v>4220</v>
      </c>
    </row>
    <row r="28" spans="1:13" ht="26.25" customHeight="1">
      <c r="A28" s="2" t="s">
        <v>2198</v>
      </c>
      <c r="B28" s="152">
        <v>46222</v>
      </c>
      <c r="C28" s="152">
        <v>46445</v>
      </c>
      <c r="D28" s="152">
        <f t="shared" si="0"/>
        <v>223</v>
      </c>
      <c r="E28" s="152">
        <v>10036</v>
      </c>
      <c r="F28" s="152">
        <v>10588</v>
      </c>
      <c r="G28" s="152">
        <f t="shared" si="1"/>
        <v>552</v>
      </c>
      <c r="H28" s="152">
        <v>14344</v>
      </c>
      <c r="I28" s="152">
        <v>13836</v>
      </c>
      <c r="J28" s="152">
        <f t="shared" si="2"/>
        <v>-508</v>
      </c>
      <c r="K28" s="152">
        <v>21842</v>
      </c>
      <c r="L28" s="152">
        <v>22021</v>
      </c>
      <c r="M28" s="152">
        <f t="shared" si="3"/>
        <v>179</v>
      </c>
    </row>
    <row r="29" spans="1:13" ht="26.25" customHeight="1">
      <c r="A29" s="2" t="s">
        <v>2199</v>
      </c>
      <c r="B29" s="152">
        <v>165286</v>
      </c>
      <c r="C29" s="152">
        <v>172128</v>
      </c>
      <c r="D29" s="152">
        <f t="shared" si="0"/>
        <v>6842</v>
      </c>
      <c r="E29" s="152">
        <v>4775</v>
      </c>
      <c r="F29" s="152">
        <v>2470</v>
      </c>
      <c r="G29" s="152">
        <f t="shared" si="1"/>
        <v>-2305</v>
      </c>
      <c r="H29" s="152">
        <v>10788</v>
      </c>
      <c r="I29" s="152">
        <v>17075</v>
      </c>
      <c r="J29" s="152">
        <f t="shared" si="2"/>
        <v>6287</v>
      </c>
      <c r="K29" s="152">
        <v>149723</v>
      </c>
      <c r="L29" s="152">
        <v>152583</v>
      </c>
      <c r="M29" s="152">
        <f t="shared" si="3"/>
        <v>2860</v>
      </c>
    </row>
    <row r="30" spans="1:13" ht="26.25" customHeight="1">
      <c r="A30" s="2" t="s">
        <v>2200</v>
      </c>
      <c r="B30" s="152">
        <v>16361</v>
      </c>
      <c r="C30" s="152">
        <v>12520</v>
      </c>
      <c r="D30" s="152">
        <f t="shared" si="0"/>
        <v>-3841</v>
      </c>
      <c r="E30" s="152">
        <v>4592</v>
      </c>
      <c r="F30" s="152">
        <v>3906</v>
      </c>
      <c r="G30" s="152">
        <f t="shared" si="1"/>
        <v>-686</v>
      </c>
      <c r="H30" s="152">
        <v>4671</v>
      </c>
      <c r="I30" s="152">
        <v>3116</v>
      </c>
      <c r="J30" s="152">
        <f t="shared" si="2"/>
        <v>-1555</v>
      </c>
      <c r="K30" s="152">
        <v>7098</v>
      </c>
      <c r="L30" s="152">
        <v>5498</v>
      </c>
      <c r="M30" s="152">
        <f t="shared" si="3"/>
        <v>-1600</v>
      </c>
    </row>
    <row r="31" spans="1:13" ht="26.25" customHeight="1">
      <c r="A31" s="2" t="s">
        <v>2201</v>
      </c>
      <c r="B31" s="152">
        <v>11157</v>
      </c>
      <c r="C31" s="152">
        <v>12095</v>
      </c>
      <c r="D31" s="152">
        <f t="shared" si="0"/>
        <v>938</v>
      </c>
      <c r="E31" s="152">
        <v>2295</v>
      </c>
      <c r="F31" s="152">
        <v>2507</v>
      </c>
      <c r="G31" s="152">
        <f t="shared" si="1"/>
        <v>212</v>
      </c>
      <c r="H31" s="152">
        <v>3776</v>
      </c>
      <c r="I31" s="152">
        <v>4060</v>
      </c>
      <c r="J31" s="152">
        <f t="shared" si="2"/>
        <v>284</v>
      </c>
      <c r="K31" s="152">
        <v>5086</v>
      </c>
      <c r="L31" s="152">
        <v>5528</v>
      </c>
      <c r="M31" s="152">
        <f t="shared" si="3"/>
        <v>442</v>
      </c>
    </row>
    <row r="32" spans="1:13" ht="26.25" customHeight="1" thickBot="1">
      <c r="A32" s="3" t="s">
        <v>2203</v>
      </c>
      <c r="B32" s="153">
        <v>168479</v>
      </c>
      <c r="C32" s="153">
        <v>161748</v>
      </c>
      <c r="D32" s="153">
        <f t="shared" si="0"/>
        <v>-6731</v>
      </c>
      <c r="E32" s="153">
        <v>58428</v>
      </c>
      <c r="F32" s="153">
        <v>56560</v>
      </c>
      <c r="G32" s="153">
        <f t="shared" si="1"/>
        <v>-1868</v>
      </c>
      <c r="H32" s="153">
        <v>22230</v>
      </c>
      <c r="I32" s="153">
        <v>22191</v>
      </c>
      <c r="J32" s="153">
        <f t="shared" si="2"/>
        <v>-39</v>
      </c>
      <c r="K32" s="153">
        <v>87821</v>
      </c>
      <c r="L32" s="153">
        <v>82997</v>
      </c>
      <c r="M32" s="153">
        <f t="shared" si="3"/>
        <v>-4824</v>
      </c>
    </row>
  </sheetData>
  <sheetProtection/>
  <printOptions horizontalCentered="1"/>
  <pageMargins left="0.5905511811023623" right="0.5905511811023623" top="0.984251968503937" bottom="0.984251968503937" header="0.5118110236220472" footer="0.5118110236220472"/>
  <pageSetup fitToHeight="1" fitToWidth="1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工業統計調査結果報告統計表</dc:title>
  <dc:subject>「工業統計調査」（平成１６年）</dc:subject>
  <dc:creator>u11526n130177</dc:creator>
  <cp:keywords/>
  <dc:description/>
  <cp:lastModifiedBy>山梨県統計調査課商工業担当3</cp:lastModifiedBy>
  <cp:lastPrinted>2018-10-12T04:14:05Z</cp:lastPrinted>
  <dcterms:created xsi:type="dcterms:W3CDTF">2001-03-05T12:22:10Z</dcterms:created>
  <dcterms:modified xsi:type="dcterms:W3CDTF">2018-10-24T02:23:05Z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